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60" yWindow="15" windowWidth="22110" windowHeight="10410" activeTab="1"/>
  </bookViews>
  <sheets>
    <sheet name="Notes" sheetId="3" r:id="rId1"/>
    <sheet name="Selected Characteristics" sheetId="1" r:id="rId2"/>
    <sheet name="By Community" sheetId="2" r:id="rId3"/>
  </sheets>
  <definedNames>
    <definedName name="_xlnm.Print_Area" localSheetId="2">'By Community'!$A$1:$I$60</definedName>
    <definedName name="_xlnm.Print_Area" localSheetId="0">Notes!$A$1:$T$20</definedName>
    <definedName name="_xlnm.Print_Area" localSheetId="1">'Selected Characteristics'!$A$1:$K$58</definedName>
  </definedNames>
  <calcPr calcId="145621"/>
</workbook>
</file>

<file path=xl/calcChain.xml><?xml version="1.0" encoding="utf-8"?>
<calcChain xmlns="http://schemas.openxmlformats.org/spreadsheetml/2006/main">
  <c r="K55" i="2" l="1"/>
  <c r="I55" i="2"/>
  <c r="G55" i="2"/>
  <c r="E55" i="2"/>
  <c r="C55" i="2"/>
  <c r="K39" i="1" l="1"/>
  <c r="I39" i="1"/>
  <c r="G39" i="1"/>
  <c r="E39" i="1"/>
  <c r="C39" i="1"/>
  <c r="K38" i="1"/>
  <c r="I38" i="1"/>
  <c r="G38" i="1"/>
  <c r="E38" i="1"/>
  <c r="C38" i="1"/>
  <c r="C11" i="2" l="1"/>
  <c r="E11" i="2"/>
  <c r="G11" i="2"/>
  <c r="I11" i="2"/>
  <c r="K11" i="2"/>
  <c r="C12" i="2"/>
  <c r="E12" i="2"/>
  <c r="G12" i="2"/>
  <c r="I12" i="2"/>
  <c r="K12" i="2"/>
  <c r="C13" i="2"/>
  <c r="E13" i="2"/>
  <c r="G13" i="2"/>
  <c r="I13" i="2"/>
  <c r="K13" i="2"/>
  <c r="C14" i="2"/>
  <c r="E14" i="2"/>
  <c r="G14" i="2"/>
  <c r="I14" i="2"/>
  <c r="K14" i="2"/>
  <c r="C15" i="2"/>
  <c r="E15" i="2"/>
  <c r="G15" i="2"/>
  <c r="I15" i="2"/>
  <c r="K15" i="2"/>
  <c r="C16" i="2"/>
  <c r="E16" i="2"/>
  <c r="G16" i="2"/>
  <c r="I16" i="2"/>
  <c r="C17" i="2"/>
  <c r="E17" i="2"/>
  <c r="G17" i="2"/>
  <c r="I17" i="2"/>
  <c r="K17" i="2"/>
  <c r="C18" i="2"/>
  <c r="E18" i="2"/>
  <c r="G18" i="2"/>
  <c r="I18" i="2"/>
  <c r="K18" i="2"/>
  <c r="C19" i="2"/>
  <c r="E19" i="2"/>
  <c r="G19" i="2"/>
  <c r="I19" i="2"/>
  <c r="K19" i="2"/>
  <c r="C21" i="2"/>
  <c r="E21" i="2"/>
  <c r="G21" i="2"/>
  <c r="I21" i="2"/>
  <c r="K21" i="2"/>
  <c r="C22" i="2"/>
  <c r="E22" i="2"/>
  <c r="G22" i="2"/>
  <c r="I22" i="2"/>
  <c r="K22" i="2"/>
  <c r="C23" i="2"/>
  <c r="E23" i="2"/>
  <c r="G23" i="2"/>
  <c r="I23" i="2"/>
  <c r="K23" i="2"/>
  <c r="C24" i="2"/>
  <c r="E24" i="2"/>
  <c r="G24" i="2"/>
  <c r="I24" i="2"/>
  <c r="K24" i="2"/>
  <c r="C25" i="2"/>
  <c r="E25" i="2"/>
  <c r="G25" i="2"/>
  <c r="I25" i="2"/>
  <c r="K25" i="2"/>
  <c r="C26" i="2"/>
  <c r="E26" i="2"/>
  <c r="G26" i="2"/>
  <c r="I26" i="2"/>
  <c r="K26" i="2"/>
  <c r="C28" i="2"/>
  <c r="E28" i="2"/>
  <c r="G28" i="2"/>
  <c r="I28" i="2"/>
  <c r="K28" i="2"/>
  <c r="C29" i="2"/>
  <c r="E29" i="2"/>
  <c r="G29" i="2"/>
  <c r="I29" i="2"/>
  <c r="K29" i="2"/>
  <c r="C30" i="2"/>
  <c r="E30" i="2"/>
  <c r="G30" i="2"/>
  <c r="I30" i="2"/>
  <c r="K30" i="2"/>
  <c r="C31" i="2"/>
  <c r="E31" i="2"/>
  <c r="G31" i="2"/>
  <c r="I31" i="2"/>
  <c r="K31" i="2"/>
  <c r="C32" i="2"/>
  <c r="E32" i="2"/>
  <c r="G32" i="2"/>
  <c r="I32" i="2"/>
  <c r="K32" i="2"/>
  <c r="C33" i="2"/>
  <c r="E33" i="2"/>
  <c r="G33" i="2"/>
  <c r="I33" i="2"/>
  <c r="K33" i="2"/>
  <c r="C34" i="2"/>
  <c r="E34" i="2"/>
  <c r="G34" i="2"/>
  <c r="K34" i="2"/>
  <c r="C35" i="2"/>
  <c r="E35" i="2"/>
  <c r="G35" i="2"/>
  <c r="I35" i="2"/>
  <c r="K35" i="2"/>
  <c r="C36" i="2"/>
  <c r="E36" i="2"/>
  <c r="G36" i="2"/>
  <c r="I36" i="2"/>
  <c r="K36" i="2"/>
  <c r="C38" i="2"/>
  <c r="E38" i="2"/>
  <c r="G38" i="2"/>
  <c r="I38" i="2"/>
  <c r="K38" i="2"/>
  <c r="C39" i="2"/>
  <c r="E39" i="2"/>
  <c r="G39" i="2"/>
  <c r="K39" i="2"/>
  <c r="C40" i="2"/>
  <c r="E40" i="2"/>
  <c r="G40" i="2"/>
  <c r="I40" i="2"/>
  <c r="K40" i="2"/>
  <c r="C41" i="2"/>
  <c r="E41" i="2"/>
  <c r="G41" i="2"/>
  <c r="I41" i="2"/>
  <c r="K41" i="2"/>
  <c r="C42" i="2"/>
  <c r="E42" i="2"/>
  <c r="G42" i="2"/>
  <c r="I42" i="2"/>
  <c r="K42" i="2"/>
  <c r="C43" i="2"/>
  <c r="E43" i="2"/>
  <c r="G43" i="2"/>
  <c r="K43" i="2"/>
  <c r="C44" i="2"/>
  <c r="E44" i="2"/>
  <c r="G44" i="2"/>
  <c r="I44" i="2"/>
  <c r="K44" i="2"/>
  <c r="C46" i="2"/>
  <c r="E46" i="2"/>
  <c r="G46" i="2"/>
  <c r="I46" i="2"/>
  <c r="K46" i="2"/>
  <c r="C47" i="2"/>
  <c r="E47" i="2"/>
  <c r="G47" i="2"/>
  <c r="I47" i="2"/>
  <c r="K47" i="2"/>
  <c r="C48" i="2"/>
  <c r="E48" i="2"/>
  <c r="G48" i="2"/>
  <c r="I48" i="2"/>
  <c r="K48" i="2"/>
  <c r="C49" i="2"/>
  <c r="E49" i="2"/>
  <c r="G49" i="2"/>
  <c r="I49" i="2"/>
  <c r="K49" i="2"/>
  <c r="C50" i="2"/>
  <c r="E50" i="2"/>
  <c r="G50" i="2"/>
  <c r="I50" i="2"/>
  <c r="K50" i="2"/>
  <c r="C52" i="2"/>
  <c r="E52" i="2"/>
  <c r="G52" i="2"/>
  <c r="I52" i="2"/>
  <c r="K52" i="2"/>
  <c r="C53" i="2"/>
  <c r="E53" i="2"/>
  <c r="G53" i="2"/>
  <c r="I53" i="2"/>
  <c r="K53" i="2"/>
  <c r="C54" i="2"/>
  <c r="E54" i="2"/>
  <c r="G54" i="2"/>
  <c r="I54" i="2"/>
  <c r="K54" i="2"/>
  <c r="C12" i="1"/>
  <c r="E12" i="1"/>
  <c r="G12" i="1"/>
  <c r="I12" i="1"/>
  <c r="K12" i="1"/>
  <c r="C13" i="1"/>
  <c r="E13" i="1"/>
  <c r="G13" i="1"/>
  <c r="I13" i="1"/>
  <c r="K13" i="1"/>
  <c r="C16" i="1"/>
  <c r="E16" i="1"/>
  <c r="G16" i="1"/>
  <c r="I16" i="1"/>
  <c r="K16" i="1"/>
  <c r="C17" i="1"/>
  <c r="E17" i="1"/>
  <c r="G17" i="1"/>
  <c r="I17" i="1"/>
  <c r="K17" i="1"/>
  <c r="C18" i="1"/>
  <c r="E18" i="1"/>
  <c r="G18" i="1"/>
  <c r="I18" i="1"/>
  <c r="K18" i="1"/>
  <c r="C19" i="1"/>
  <c r="E19" i="1"/>
  <c r="G19" i="1"/>
  <c r="I19" i="1"/>
  <c r="K19" i="1"/>
  <c r="C20" i="1"/>
  <c r="E20" i="1"/>
  <c r="G20" i="1"/>
  <c r="I20" i="1"/>
  <c r="K20" i="1"/>
  <c r="C21" i="1"/>
  <c r="E21" i="1"/>
  <c r="G21" i="1"/>
  <c r="I21" i="1"/>
  <c r="K21" i="1"/>
  <c r="C22" i="1"/>
  <c r="E22" i="1"/>
  <c r="G22" i="1"/>
  <c r="I22" i="1"/>
  <c r="K22" i="1"/>
  <c r="C25" i="1"/>
  <c r="E25" i="1"/>
  <c r="G25" i="1"/>
  <c r="I25" i="1"/>
  <c r="K25" i="1"/>
  <c r="C26" i="1"/>
  <c r="E26" i="1"/>
  <c r="G26" i="1"/>
  <c r="I26" i="1"/>
  <c r="K26" i="1"/>
  <c r="C27" i="1"/>
  <c r="E27" i="1"/>
  <c r="G27" i="1"/>
  <c r="I27" i="1"/>
  <c r="K27" i="1"/>
  <c r="C29" i="1"/>
  <c r="E29" i="1"/>
  <c r="G29" i="1"/>
  <c r="I29" i="1"/>
  <c r="K29" i="1"/>
  <c r="C30" i="1"/>
  <c r="E30" i="1"/>
  <c r="G30" i="1"/>
  <c r="I30" i="1"/>
  <c r="K30" i="1"/>
  <c r="C31" i="1"/>
  <c r="E31" i="1"/>
  <c r="G31" i="1"/>
  <c r="I31" i="1"/>
  <c r="K31" i="1"/>
  <c r="C33" i="1"/>
  <c r="E33" i="1"/>
  <c r="G33" i="1"/>
  <c r="I33" i="1"/>
  <c r="K33" i="1"/>
  <c r="C34" i="1"/>
  <c r="E34" i="1"/>
  <c r="G34" i="1"/>
  <c r="I34" i="1"/>
  <c r="K34" i="1"/>
  <c r="C35" i="1"/>
  <c r="E35" i="1"/>
  <c r="G35" i="1"/>
  <c r="I35" i="1"/>
  <c r="K35" i="1"/>
  <c r="C37" i="1"/>
  <c r="E37" i="1"/>
  <c r="G37" i="1"/>
  <c r="I37" i="1"/>
  <c r="K37" i="1"/>
  <c r="C40" i="1"/>
  <c r="E40" i="1"/>
  <c r="G40" i="1"/>
  <c r="I40" i="1"/>
  <c r="K40" i="1"/>
  <c r="C42" i="1"/>
  <c r="E42" i="1"/>
  <c r="G42" i="1"/>
  <c r="I42" i="1"/>
  <c r="K42" i="1"/>
  <c r="C43" i="1"/>
  <c r="E43" i="1"/>
  <c r="G43" i="1"/>
  <c r="I43" i="1"/>
  <c r="K43" i="1"/>
  <c r="C44" i="1"/>
  <c r="E44" i="1"/>
  <c r="G44" i="1"/>
  <c r="I44" i="1"/>
  <c r="K44" i="1"/>
  <c r="C46" i="1"/>
  <c r="E46" i="1"/>
  <c r="G46" i="1"/>
  <c r="I46" i="1"/>
  <c r="K46" i="1"/>
  <c r="C49" i="1"/>
  <c r="E49" i="1"/>
  <c r="G49" i="1"/>
  <c r="I49" i="1"/>
  <c r="K49" i="1"/>
  <c r="C50" i="1"/>
  <c r="E50" i="1"/>
  <c r="G50" i="1"/>
  <c r="I50" i="1"/>
  <c r="K50" i="1"/>
  <c r="C51" i="1"/>
  <c r="E51" i="1"/>
  <c r="G51" i="1"/>
  <c r="I51" i="1"/>
  <c r="K51" i="1"/>
</calcChain>
</file>

<file path=xl/sharedStrings.xml><?xml version="1.0" encoding="utf-8"?>
<sst xmlns="http://schemas.openxmlformats.org/spreadsheetml/2006/main" count="144" uniqueCount="86">
  <si>
    <t xml:space="preserve">4. In 2019, gender was asked for the first time rather than sex. Caution should be used when making historical comparisons for males and females. </t>
  </si>
  <si>
    <t>3. For a full list of communities within each region, please refer to the notes worksheet.</t>
  </si>
  <si>
    <t>2. 'x' means data has been suppressed for data quality</t>
  </si>
  <si>
    <t>1. Source: 2019 NWT Community Survey</t>
  </si>
  <si>
    <t>Notes:</t>
  </si>
  <si>
    <t>Rest of Communities</t>
  </si>
  <si>
    <t>Inuvik, Hay River &amp; Fort Smith</t>
  </si>
  <si>
    <t>Yellowknife</t>
  </si>
  <si>
    <t>Community Type</t>
  </si>
  <si>
    <t>Yellowknife Area</t>
  </si>
  <si>
    <t>Smaller Communities</t>
  </si>
  <si>
    <t>Behchokǫ̀</t>
  </si>
  <si>
    <t>Tłı̨chǫ</t>
  </si>
  <si>
    <t>Fort Smith</t>
  </si>
  <si>
    <t>Hay River</t>
  </si>
  <si>
    <t>South Slave</t>
  </si>
  <si>
    <t>Fort Simpson</t>
  </si>
  <si>
    <t>Dehcho</t>
  </si>
  <si>
    <t>Norman Wells</t>
  </si>
  <si>
    <t>Sahtu</t>
  </si>
  <si>
    <t>Inuvik</t>
  </si>
  <si>
    <t>Beaufort Delta</t>
  </si>
  <si>
    <t>Regions</t>
  </si>
  <si>
    <t>65+ Years</t>
  </si>
  <si>
    <t>60 - 64 Years</t>
  </si>
  <si>
    <t>50 - 59 Years</t>
  </si>
  <si>
    <t>30 - 49 Years</t>
  </si>
  <si>
    <t>25 - 29 Years</t>
  </si>
  <si>
    <t>20 - 24 Years</t>
  </si>
  <si>
    <t>15 - 19 Years</t>
  </si>
  <si>
    <t>Other</t>
  </si>
  <si>
    <t>Female</t>
  </si>
  <si>
    <t>Male</t>
  </si>
  <si>
    <t>Demographic Characteristics</t>
  </si>
  <si>
    <t>Northwest Territories</t>
  </si>
  <si>
    <t>%</t>
  </si>
  <si>
    <t>Berries</t>
  </si>
  <si>
    <t>Trapping</t>
  </si>
  <si>
    <t>Hunting or Fishing</t>
  </si>
  <si>
    <t>Arts and Crafts</t>
  </si>
  <si>
    <t>Population 15+</t>
  </si>
  <si>
    <t>Gathered</t>
  </si>
  <si>
    <t>Went</t>
  </si>
  <si>
    <t>Produced</t>
  </si>
  <si>
    <t>Indigenous</t>
  </si>
  <si>
    <t>2. 'x' means data has been suppressed</t>
  </si>
  <si>
    <t>Detah</t>
  </si>
  <si>
    <t>Whatì</t>
  </si>
  <si>
    <t>Wekweètì</t>
  </si>
  <si>
    <t>Gamètì</t>
  </si>
  <si>
    <t>Łutselk'e</t>
  </si>
  <si>
    <t>Kakisa</t>
  </si>
  <si>
    <t>Fort Resolution</t>
  </si>
  <si>
    <t>Enterprise</t>
  </si>
  <si>
    <t>Wrigley</t>
  </si>
  <si>
    <t>Sambaa K’e</t>
  </si>
  <si>
    <t>Nahanni Butte</t>
  </si>
  <si>
    <t>Jean Marie River</t>
  </si>
  <si>
    <t>Hay River Dene Reserve</t>
  </si>
  <si>
    <t>Fort Providence</t>
  </si>
  <si>
    <t>Fort Liard</t>
  </si>
  <si>
    <t>Tulita</t>
  </si>
  <si>
    <t>Fort Good Hope</t>
  </si>
  <si>
    <t>Délı̨nę</t>
  </si>
  <si>
    <t>Colville Lake</t>
  </si>
  <si>
    <t>Ulukhaktok</t>
  </si>
  <si>
    <t>Tuktoyaktuk</t>
  </si>
  <si>
    <t>Tsiigehtchic</t>
  </si>
  <si>
    <t>Sachs Harbour</t>
  </si>
  <si>
    <t>Paulatuk</t>
  </si>
  <si>
    <t>Fort McPherson</t>
  </si>
  <si>
    <t>Aklavik</t>
  </si>
  <si>
    <t>2. Yellowknife includes Ndilǫ</t>
  </si>
  <si>
    <t>Yellowknife Area:  Detah, Yellowknife</t>
  </si>
  <si>
    <t>Tłı̨chǫ: Behchokǫ̀, Gamètì, Wekweètì, Whatì</t>
  </si>
  <si>
    <t>South Slave: Enterprise, Fort Resolution, Fort Smith, Hay River, Kakisa, Łutselk'e</t>
  </si>
  <si>
    <t>Sahtu: Colville Lake, Délį̀ne, Fort Good Hope, Norman Wells, Tulita</t>
  </si>
  <si>
    <t>Beaufort Delta: Aklavik, Fort McPherson, Inuvik, Paulatuk, Sachs Harbour, Tsiigehtchic, Tuktoyaktuk, Ulukhaktok</t>
  </si>
  <si>
    <t>1. Regional data are comprised of the following communities:</t>
  </si>
  <si>
    <t>Notes</t>
  </si>
  <si>
    <t>Indigenous Persons who Engaged in Traditional Activities by Selected Characteristics</t>
  </si>
  <si>
    <t>Northwest Territories, 2018</t>
  </si>
  <si>
    <t>Indigenous Persons who Engaged in Traditional Activities by Community</t>
  </si>
  <si>
    <t>Dehcho: Fort Liard, Fort Providence, Fort Simpson, Hay River Dene Reserve, Jean Marie River, Nahanni Butte, Sambaa K’e, Wrigley</t>
  </si>
  <si>
    <t>x</t>
  </si>
  <si>
    <t>Ndilǫ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</si>
</sst>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[&gt;0.1]#,##0.0;\-"/>
  </numFmts>
  <fonts count="29" x14ac:knownFonts="1">
    <font>
      <sz val="9"/>
      <name val="Helvetica"/>
    </font>
    <font>
      <sz val="11"/>
      <color theme="1"/>
      <name val="Calibri"/>
      <family val="2"/>
      <scheme val="minor"/>
    </font>
    <font>
      <sz val="9"/>
      <name val="Helvetica"/>
    </font>
    <font>
      <sz val="9"/>
      <color rgb="FFFF0000"/>
      <name val="Helvetica"/>
    </font>
    <font>
      <i/>
      <sz val="9"/>
      <color theme="3"/>
      <name val="Calibri"/>
      <family val="2"/>
      <scheme val="minor"/>
    </font>
    <font>
      <i/>
      <sz val="9"/>
      <color rgb="FF0076B6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Helvetic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indexed="18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</font>
    <font>
      <b/>
      <sz val="16"/>
      <color rgb="FF0076B6"/>
      <name val="Calibri"/>
      <family val="2"/>
    </font>
    <font>
      <b/>
      <sz val="16"/>
      <color rgb="FF0070C0"/>
      <name val="Calibri"/>
      <family val="2"/>
    </font>
    <font>
      <u/>
      <sz val="10"/>
      <color theme="11"/>
      <name val="Verdana"/>
      <family val="2"/>
    </font>
    <font>
      <u/>
      <sz val="10"/>
      <color theme="10"/>
      <name val="Verdana"/>
      <family val="2"/>
    </font>
    <font>
      <sz val="10"/>
      <name val="Verdana"/>
      <family val="2"/>
    </font>
    <font>
      <i/>
      <sz val="10"/>
      <color rgb="FF0076B6"/>
      <name val="Calibri"/>
      <family val="2"/>
      <scheme val="minor"/>
    </font>
    <font>
      <sz val="9"/>
      <color rgb="FF0076B6"/>
      <name val="Helvetica"/>
    </font>
    <font>
      <sz val="12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0"/>
      <color rgb="FFFF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4DAF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076B6"/>
      </bottom>
      <diagonal/>
    </border>
    <border>
      <left/>
      <right/>
      <top style="medium">
        <color rgb="FF0076B6"/>
      </top>
      <bottom/>
      <diagonal/>
    </border>
  </borders>
  <cellStyleXfs count="57">
    <xf numFmtId="0" fontId="0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0" fontId="1" fillId="0" borderId="0"/>
    <xf numFmtId="0" fontId="2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6" fillId="0" borderId="0" xfId="1"/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0" fillId="0" borderId="0" xfId="0" applyFont="1"/>
    <xf numFmtId="0" fontId="9" fillId="0" borderId="0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3" fillId="0" borderId="2" xfId="0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vertical="center"/>
    </xf>
    <xf numFmtId="165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4" fillId="0" borderId="3" xfId="0" applyFont="1" applyBorder="1" applyAlignment="1">
      <alignment horizontal="left" vertical="center"/>
    </xf>
    <xf numFmtId="0" fontId="15" fillId="0" borderId="0" xfId="2" applyFo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22" fillId="0" borderId="0" xfId="0" applyFont="1" applyFill="1" applyBorder="1" applyAlignment="1">
      <alignment horizontal="left" indent="1"/>
    </xf>
    <xf numFmtId="0" fontId="8" fillId="0" borderId="2" xfId="2" applyFont="1" applyBorder="1" applyAlignment="1">
      <alignment vertical="center"/>
    </xf>
    <xf numFmtId="164" fontId="9" fillId="0" borderId="0" xfId="1" applyNumberFormat="1" applyFont="1" applyFill="1" applyAlignment="1">
      <alignment horizontal="right"/>
    </xf>
    <xf numFmtId="3" fontId="9" fillId="0" borderId="0" xfId="3" applyNumberFormat="1" applyFont="1" applyFill="1" applyAlignment="1">
      <alignment horizontal="right"/>
    </xf>
    <xf numFmtId="0" fontId="11" fillId="0" borderId="0" xfId="0" applyFont="1" applyFill="1" applyAlignment="1">
      <alignment horizontal="left" indent="1"/>
    </xf>
    <xf numFmtId="0" fontId="11" fillId="0" borderId="0" xfId="0" applyFont="1" applyFill="1"/>
    <xf numFmtId="0" fontId="9" fillId="0" borderId="0" xfId="4" applyFont="1" applyFill="1" applyAlignment="1">
      <alignment vertical="center"/>
    </xf>
    <xf numFmtId="164" fontId="12" fillId="0" borderId="0" xfId="1" applyNumberFormat="1" applyFont="1" applyFill="1" applyAlignment="1">
      <alignment horizontal="right"/>
    </xf>
    <xf numFmtId="3" fontId="12" fillId="0" borderId="0" xfId="3" applyNumberFormat="1" applyFont="1" applyFill="1" applyAlignment="1">
      <alignment horizontal="right"/>
    </xf>
    <xf numFmtId="0" fontId="12" fillId="0" borderId="0" xfId="4" applyFont="1" applyFill="1" applyAlignment="1">
      <alignment vertical="center"/>
    </xf>
    <xf numFmtId="3" fontId="6" fillId="0" borderId="0" xfId="1" applyNumberFormat="1"/>
    <xf numFmtId="0" fontId="23" fillId="0" borderId="0" xfId="56" applyFont="1"/>
    <xf numFmtId="0" fontId="24" fillId="0" borderId="0" xfId="56" applyFont="1"/>
    <xf numFmtId="0" fontId="24" fillId="0" borderId="0" xfId="56" applyFont="1" applyAlignment="1">
      <alignment horizontal="left" indent="3"/>
    </xf>
    <xf numFmtId="0" fontId="24" fillId="0" borderId="0" xfId="56" applyFont="1" applyAlignment="1">
      <alignment horizontal="left" indent="5"/>
    </xf>
    <xf numFmtId="0" fontId="24" fillId="0" borderId="0" xfId="56" applyFont="1" applyAlignment="1">
      <alignment horizontal="left" indent="1"/>
    </xf>
    <xf numFmtId="0" fontId="24" fillId="0" borderId="0" xfId="56" applyFont="1" applyFill="1" applyBorder="1" applyAlignment="1">
      <alignment horizontal="left" indent="1"/>
    </xf>
    <xf numFmtId="0" fontId="25" fillId="0" borderId="0" xfId="56" applyFont="1"/>
    <xf numFmtId="0" fontId="26" fillId="0" borderId="0" xfId="0" applyFont="1"/>
    <xf numFmtId="0" fontId="13" fillId="0" borderId="0" xfId="1" applyFont="1" applyBorder="1"/>
    <xf numFmtId="0" fontId="13" fillId="0" borderId="0" xfId="1" applyFont="1" applyBorder="1" applyAlignment="1">
      <alignment horizontal="right" vertical="center" wrapText="1"/>
    </xf>
    <xf numFmtId="0" fontId="13" fillId="0" borderId="0" xfId="1" applyFont="1" applyBorder="1" applyAlignment="1">
      <alignment horizontal="right" vertical="center"/>
    </xf>
    <xf numFmtId="0" fontId="27" fillId="0" borderId="0" xfId="4" applyFont="1" applyAlignment="1">
      <alignment vertical="center"/>
    </xf>
    <xf numFmtId="3" fontId="27" fillId="0" borderId="0" xfId="3" applyNumberFormat="1" applyFont="1" applyAlignment="1">
      <alignment horizontal="right"/>
    </xf>
    <xf numFmtId="164" fontId="27" fillId="0" borderId="0" xfId="3" applyNumberFormat="1" applyFont="1" applyAlignment="1">
      <alignment horizontal="right"/>
    </xf>
    <xf numFmtId="0" fontId="13" fillId="0" borderId="0" xfId="4" applyFont="1" applyAlignment="1">
      <alignment vertical="center"/>
    </xf>
    <xf numFmtId="3" fontId="13" fillId="0" borderId="0" xfId="3" applyNumberFormat="1" applyFont="1" applyAlignment="1">
      <alignment horizontal="right"/>
    </xf>
    <xf numFmtId="0" fontId="13" fillId="3" borderId="0" xfId="4" applyFont="1" applyFill="1" applyAlignment="1">
      <alignment vertical="center"/>
    </xf>
    <xf numFmtId="0" fontId="13" fillId="0" borderId="0" xfId="4" applyFont="1" applyAlignment="1">
      <alignment horizontal="left" vertical="center" indent="1"/>
    </xf>
    <xf numFmtId="164" fontId="13" fillId="0" borderId="0" xfId="3" applyNumberFormat="1" applyFont="1" applyAlignment="1">
      <alignment horizontal="right"/>
    </xf>
    <xf numFmtId="0" fontId="13" fillId="0" borderId="0" xfId="4" applyFont="1" applyAlignment="1">
      <alignment horizontal="left" vertical="center" indent="3"/>
    </xf>
    <xf numFmtId="3" fontId="13" fillId="0" borderId="0" xfId="4" applyNumberFormat="1" applyFont="1" applyBorder="1" applyAlignment="1">
      <alignment horizontal="left" indent="3"/>
    </xf>
    <xf numFmtId="0" fontId="13" fillId="0" borderId="0" xfId="4" applyFont="1" applyAlignment="1">
      <alignment horizontal="left" vertical="center" indent="2"/>
    </xf>
    <xf numFmtId="0" fontId="28" fillId="0" borderId="0" xfId="0" applyFont="1" applyFill="1" applyAlignment="1">
      <alignment horizontal="left" indent="2"/>
    </xf>
    <xf numFmtId="164" fontId="13" fillId="0" borderId="0" xfId="1" applyNumberFormat="1" applyFont="1" applyFill="1" applyAlignment="1">
      <alignment horizontal="right"/>
    </xf>
    <xf numFmtId="0" fontId="28" fillId="0" borderId="0" xfId="1" applyFont="1" applyAlignment="1">
      <alignment horizontal="left" indent="1"/>
    </xf>
    <xf numFmtId="0" fontId="13" fillId="0" borderId="2" xfId="2" applyFont="1" applyBorder="1" applyAlignment="1">
      <alignment vertical="center"/>
    </xf>
    <xf numFmtId="0" fontId="13" fillId="0" borderId="0" xfId="0" applyFont="1"/>
    <xf numFmtId="0" fontId="11" fillId="0" borderId="0" xfId="0" applyFont="1" applyFill="1" applyAlignment="1">
      <alignment horizontal="left" indent="2"/>
    </xf>
  </cellXfs>
  <cellStyles count="57">
    <cellStyle name="Comma 2" xfId="3"/>
    <cellStyle name="Followed Hyperlink 10" xfId="5"/>
    <cellStyle name="Followed Hyperlink 11" xfId="6"/>
    <cellStyle name="Followed Hyperlink 12" xfId="7"/>
    <cellStyle name="Followed Hyperlink 13" xfId="8"/>
    <cellStyle name="Followed Hyperlink 14" xfId="9"/>
    <cellStyle name="Followed Hyperlink 15" xfId="10"/>
    <cellStyle name="Followed Hyperlink 16" xfId="11"/>
    <cellStyle name="Followed Hyperlink 17" xfId="12"/>
    <cellStyle name="Followed Hyperlink 18" xfId="13"/>
    <cellStyle name="Followed Hyperlink 19" xfId="14"/>
    <cellStyle name="Followed Hyperlink 2" xfId="15"/>
    <cellStyle name="Followed Hyperlink 20" xfId="16"/>
    <cellStyle name="Followed Hyperlink 21" xfId="17"/>
    <cellStyle name="Followed Hyperlink 22" xfId="18"/>
    <cellStyle name="Followed Hyperlink 23" xfId="19"/>
    <cellStyle name="Followed Hyperlink 24" xfId="20"/>
    <cellStyle name="Followed Hyperlink 3" xfId="21"/>
    <cellStyle name="Followed Hyperlink 4" xfId="22"/>
    <cellStyle name="Followed Hyperlink 5" xfId="23"/>
    <cellStyle name="Followed Hyperlink 6" xfId="24"/>
    <cellStyle name="Followed Hyperlink 7" xfId="25"/>
    <cellStyle name="Followed Hyperlink 8" xfId="26"/>
    <cellStyle name="Followed Hyperlink 9" xfId="27"/>
    <cellStyle name="Hyperlink 10" xfId="28"/>
    <cellStyle name="Hyperlink 11" xfId="29"/>
    <cellStyle name="Hyperlink 12" xfId="30"/>
    <cellStyle name="Hyperlink 13" xfId="31"/>
    <cellStyle name="Hyperlink 14" xfId="32"/>
    <cellStyle name="Hyperlink 15" xfId="33"/>
    <cellStyle name="Hyperlink 16" xfId="34"/>
    <cellStyle name="Hyperlink 17" xfId="35"/>
    <cellStyle name="Hyperlink 18" xfId="36"/>
    <cellStyle name="Hyperlink 19" xfId="37"/>
    <cellStyle name="Hyperlink 2" xfId="38"/>
    <cellStyle name="Hyperlink 20" xfId="39"/>
    <cellStyle name="Hyperlink 21" xfId="40"/>
    <cellStyle name="Hyperlink 22" xfId="41"/>
    <cellStyle name="Hyperlink 23" xfId="42"/>
    <cellStyle name="Hyperlink 24" xfId="43"/>
    <cellStyle name="Hyperlink 3" xfId="44"/>
    <cellStyle name="Hyperlink 4" xfId="45"/>
    <cellStyle name="Hyperlink 5" xfId="46"/>
    <cellStyle name="Hyperlink 6" xfId="47"/>
    <cellStyle name="Hyperlink 7" xfId="48"/>
    <cellStyle name="Hyperlink 8" xfId="49"/>
    <cellStyle name="Hyperlink 9" xfId="50"/>
    <cellStyle name="Normal" xfId="0" builtinId="0"/>
    <cellStyle name="Normal 2" xfId="4"/>
    <cellStyle name="Normal 2 2" xfId="51"/>
    <cellStyle name="Normal 3" xfId="52"/>
    <cellStyle name="Normal 3 2" xfId="56"/>
    <cellStyle name="Normal 4" xfId="53"/>
    <cellStyle name="Normal 5" xfId="1"/>
    <cellStyle name="Normal_Workbook1 2" xfId="2"/>
    <cellStyle name="Note 2" xfId="54"/>
    <cellStyle name="Percent 2" xfId="55"/>
  </cellStyles>
  <dxfs count="2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3"/>
      <tableStyleElement type="headerRow" dxfId="2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zoomScaleNormal="100" workbookViewId="0"/>
  </sheetViews>
  <sheetFormatPr defaultRowHeight="15.75" x14ac:dyDescent="0.25"/>
  <cols>
    <col min="1" max="1" width="9.140625" style="34"/>
    <col min="2" max="16384" width="9.140625" style="33"/>
  </cols>
  <sheetData>
    <row r="1" spans="1:1" x14ac:dyDescent="0.25">
      <c r="A1" s="39" t="s">
        <v>79</v>
      </c>
    </row>
    <row r="2" spans="1:1" x14ac:dyDescent="0.25">
      <c r="A2" s="39"/>
    </row>
    <row r="3" spans="1:1" x14ac:dyDescent="0.25">
      <c r="A3" s="38" t="s">
        <v>78</v>
      </c>
    </row>
    <row r="4" spans="1:1" x14ac:dyDescent="0.25">
      <c r="A4" s="35" t="s">
        <v>77</v>
      </c>
    </row>
    <row r="5" spans="1:1" x14ac:dyDescent="0.25">
      <c r="A5" s="35" t="s">
        <v>76</v>
      </c>
    </row>
    <row r="6" spans="1:1" x14ac:dyDescent="0.25">
      <c r="A6" s="35" t="s">
        <v>83</v>
      </c>
    </row>
    <row r="7" spans="1:1" x14ac:dyDescent="0.25">
      <c r="A7" s="35" t="s">
        <v>75</v>
      </c>
    </row>
    <row r="8" spans="1:1" x14ac:dyDescent="0.25">
      <c r="A8" s="35" t="s">
        <v>74</v>
      </c>
    </row>
    <row r="9" spans="1:1" x14ac:dyDescent="0.25">
      <c r="A9" s="35" t="s">
        <v>73</v>
      </c>
    </row>
    <row r="10" spans="1:1" x14ac:dyDescent="0.25">
      <c r="A10" s="37" t="s">
        <v>72</v>
      </c>
    </row>
    <row r="11" spans="1:1" x14ac:dyDescent="0.25">
      <c r="A11" s="37"/>
    </row>
    <row r="12" spans="1:1" x14ac:dyDescent="0.25">
      <c r="A12" s="35"/>
    </row>
    <row r="13" spans="1:1" x14ac:dyDescent="0.25">
      <c r="A13" s="35"/>
    </row>
    <row r="14" spans="1:1" x14ac:dyDescent="0.25">
      <c r="A14" s="36"/>
    </row>
    <row r="15" spans="1:1" x14ac:dyDescent="0.25">
      <c r="A15" s="35"/>
    </row>
    <row r="16" spans="1:1" x14ac:dyDescent="0.25">
      <c r="A16" s="36"/>
    </row>
    <row r="17" spans="1:1" x14ac:dyDescent="0.25">
      <c r="A17" s="35"/>
    </row>
    <row r="18" spans="1:1" x14ac:dyDescent="0.25">
      <c r="A18" s="35"/>
    </row>
    <row r="19" spans="1:1" x14ac:dyDescent="0.25">
      <c r="A19" s="35"/>
    </row>
    <row r="20" spans="1:1" x14ac:dyDescent="0.25">
      <c r="A20" s="35"/>
    </row>
  </sheetData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Normal="100" workbookViewId="0"/>
  </sheetViews>
  <sheetFormatPr defaultRowHeight="12" x14ac:dyDescent="0.2"/>
  <cols>
    <col min="1" max="1" width="35.28515625" customWidth="1"/>
    <col min="2" max="2" width="14.140625" customWidth="1"/>
    <col min="3" max="3" width="5.7109375" customWidth="1"/>
    <col min="4" max="4" width="14.140625" customWidth="1"/>
    <col min="5" max="5" width="5.7109375" customWidth="1"/>
    <col min="6" max="6" width="15.5703125" bestFit="1" customWidth="1"/>
    <col min="7" max="7" width="5.7109375" customWidth="1"/>
    <col min="8" max="8" width="14.140625" customWidth="1"/>
    <col min="9" max="9" width="5.7109375" customWidth="1"/>
    <col min="10" max="10" width="14.140625" customWidth="1"/>
    <col min="11" max="11" width="5.7109375" customWidth="1"/>
    <col min="14" max="14" width="9.140625" style="1"/>
  </cols>
  <sheetData>
    <row r="1" spans="1:14" ht="21" x14ac:dyDescent="0.35">
      <c r="A1" s="20" t="s">
        <v>80</v>
      </c>
      <c r="B1" s="21"/>
      <c r="C1" s="21"/>
      <c r="F1" s="5"/>
      <c r="G1" s="5"/>
      <c r="H1" s="5"/>
      <c r="I1" s="5"/>
      <c r="J1" s="5"/>
      <c r="K1" s="5"/>
    </row>
    <row r="2" spans="1:14" ht="21" x14ac:dyDescent="0.35">
      <c r="A2" s="20" t="s">
        <v>81</v>
      </c>
      <c r="B2" s="19"/>
      <c r="C2" s="19"/>
      <c r="F2" s="5"/>
      <c r="G2" s="5"/>
      <c r="H2" s="5"/>
      <c r="I2" s="5"/>
      <c r="J2" s="5"/>
      <c r="K2" s="5"/>
    </row>
    <row r="3" spans="1:14" ht="12.75" x14ac:dyDescent="0.2">
      <c r="F3" s="5"/>
      <c r="G3" s="5"/>
      <c r="H3" s="5"/>
      <c r="I3" s="5"/>
      <c r="J3" s="5"/>
      <c r="K3" s="5"/>
    </row>
    <row r="4" spans="1:14" ht="16.5" thickBot="1" x14ac:dyDescent="0.3">
      <c r="A4" s="18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4" s="59" customFormat="1" ht="12.75" x14ac:dyDescent="0.2">
      <c r="A5" s="17"/>
      <c r="B5" s="16" t="s">
        <v>44</v>
      </c>
      <c r="C5" s="16"/>
      <c r="D5" s="16" t="s">
        <v>43</v>
      </c>
      <c r="E5" s="16"/>
      <c r="F5" s="16" t="s">
        <v>42</v>
      </c>
      <c r="G5" s="15"/>
      <c r="H5" s="15" t="s">
        <v>42</v>
      </c>
      <c r="I5" s="15"/>
      <c r="J5" s="15" t="s">
        <v>41</v>
      </c>
      <c r="K5" s="15"/>
      <c r="N5" s="40"/>
    </row>
    <row r="6" spans="1:14" s="59" customFormat="1" ht="13.5" thickBot="1" x14ac:dyDescent="0.25">
      <c r="A6" s="14"/>
      <c r="B6" s="12" t="s">
        <v>40</v>
      </c>
      <c r="C6" s="12" t="s">
        <v>35</v>
      </c>
      <c r="D6" s="12" t="s">
        <v>39</v>
      </c>
      <c r="E6" s="12" t="s">
        <v>35</v>
      </c>
      <c r="F6" s="12" t="s">
        <v>38</v>
      </c>
      <c r="G6" s="12" t="s">
        <v>35</v>
      </c>
      <c r="H6" s="13" t="s">
        <v>37</v>
      </c>
      <c r="I6" s="12" t="s">
        <v>35</v>
      </c>
      <c r="J6" s="13" t="s">
        <v>36</v>
      </c>
      <c r="K6" s="12" t="s">
        <v>35</v>
      </c>
      <c r="N6" s="40"/>
    </row>
    <row r="7" spans="1:14" s="59" customFormat="1" ht="12.75" x14ac:dyDescent="0.2">
      <c r="A7" s="41"/>
      <c r="B7" s="42"/>
      <c r="C7" s="42"/>
      <c r="D7" s="43"/>
      <c r="E7" s="43"/>
      <c r="F7" s="43"/>
      <c r="G7" s="43"/>
      <c r="H7" s="42"/>
      <c r="I7" s="42"/>
      <c r="J7" s="42"/>
      <c r="K7" s="42"/>
      <c r="N7" s="40"/>
    </row>
    <row r="8" spans="1:14" s="59" customFormat="1" ht="12.75" x14ac:dyDescent="0.2">
      <c r="A8" s="41"/>
      <c r="B8" s="42"/>
      <c r="C8" s="42"/>
      <c r="D8" s="43"/>
      <c r="E8" s="43"/>
      <c r="F8" s="43"/>
      <c r="G8" s="43"/>
      <c r="H8" s="42"/>
      <c r="I8" s="42"/>
      <c r="J8" s="42"/>
      <c r="K8" s="42"/>
      <c r="N8" s="40"/>
    </row>
    <row r="9" spans="1:14" s="59" customFormat="1" ht="12.75" x14ac:dyDescent="0.2">
      <c r="A9" s="44" t="s">
        <v>34</v>
      </c>
      <c r="B9" s="45">
        <v>16736.861876445408</v>
      </c>
      <c r="C9" s="46">
        <v>100</v>
      </c>
      <c r="D9" s="45">
        <v>4326</v>
      </c>
      <c r="E9" s="46">
        <v>25.847139278171305</v>
      </c>
      <c r="F9" s="45">
        <v>7139</v>
      </c>
      <c r="G9" s="46">
        <v>42.654352128262815</v>
      </c>
      <c r="H9" s="45">
        <v>1498</v>
      </c>
      <c r="I9" s="46">
        <v>8.9503038924411964</v>
      </c>
      <c r="J9" s="45">
        <v>5499</v>
      </c>
      <c r="K9" s="46">
        <v>32.855621565109573</v>
      </c>
      <c r="N9" s="40"/>
    </row>
    <row r="10" spans="1:14" s="59" customFormat="1" ht="12.75" x14ac:dyDescent="0.2">
      <c r="A10" s="47"/>
      <c r="B10" s="48"/>
      <c r="C10" s="46"/>
      <c r="D10" s="48"/>
      <c r="E10" s="46"/>
      <c r="F10" s="48"/>
      <c r="G10" s="46"/>
      <c r="H10" s="48"/>
      <c r="I10" s="46"/>
      <c r="J10" s="48"/>
      <c r="K10" s="46"/>
      <c r="N10" s="40"/>
    </row>
    <row r="11" spans="1:14" s="59" customFormat="1" ht="12.75" x14ac:dyDescent="0.2">
      <c r="A11" s="49" t="s">
        <v>33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N11" s="40"/>
    </row>
    <row r="12" spans="1:14" s="59" customFormat="1" ht="12.75" x14ac:dyDescent="0.2">
      <c r="A12" s="50" t="s">
        <v>32</v>
      </c>
      <c r="B12" s="48">
        <v>8352</v>
      </c>
      <c r="C12" s="51">
        <f>B12/$B12*100</f>
        <v>100</v>
      </c>
      <c r="D12" s="48">
        <v>1072</v>
      </c>
      <c r="E12" s="51">
        <f>D12/$B12*100</f>
        <v>12.835249042145595</v>
      </c>
      <c r="F12" s="48">
        <v>4404</v>
      </c>
      <c r="G12" s="51">
        <f>F12/$B12*100</f>
        <v>52.729885057471257</v>
      </c>
      <c r="H12" s="48">
        <v>1122</v>
      </c>
      <c r="I12" s="51">
        <f>H12/$B12*100</f>
        <v>13.433908045977011</v>
      </c>
      <c r="J12" s="48">
        <v>2076</v>
      </c>
      <c r="K12" s="51">
        <f>J12/$B12*100</f>
        <v>24.856321839080458</v>
      </c>
      <c r="N12" s="40"/>
    </row>
    <row r="13" spans="1:14" s="59" customFormat="1" ht="12.75" x14ac:dyDescent="0.2">
      <c r="A13" s="50" t="s">
        <v>31</v>
      </c>
      <c r="B13" s="48">
        <v>8378</v>
      </c>
      <c r="C13" s="51">
        <f>B13/$B13*100</f>
        <v>100</v>
      </c>
      <c r="D13" s="48">
        <v>3250</v>
      </c>
      <c r="E13" s="51">
        <f>D13/$B13*100</f>
        <v>38.792074480783</v>
      </c>
      <c r="F13" s="48">
        <v>2735</v>
      </c>
      <c r="G13" s="51">
        <f>F13/$B13*100</f>
        <v>32.645022678443539</v>
      </c>
      <c r="H13" s="48">
        <v>376</v>
      </c>
      <c r="I13" s="51">
        <f>H13/$B13*100</f>
        <v>4.4879446168536647</v>
      </c>
      <c r="J13" s="48">
        <v>3423</v>
      </c>
      <c r="K13" s="51">
        <f>J13/$B13*100</f>
        <v>40.857006445452377</v>
      </c>
      <c r="N13" s="40"/>
    </row>
    <row r="14" spans="1:14" s="59" customFormat="1" ht="12.75" x14ac:dyDescent="0.2">
      <c r="A14" s="50" t="s">
        <v>30</v>
      </c>
      <c r="B14" s="48" t="s">
        <v>84</v>
      </c>
      <c r="C14" s="51" t="s">
        <v>84</v>
      </c>
      <c r="D14" s="48" t="s">
        <v>84</v>
      </c>
      <c r="E14" s="51" t="s">
        <v>84</v>
      </c>
      <c r="F14" s="48" t="s">
        <v>84</v>
      </c>
      <c r="G14" s="51" t="s">
        <v>84</v>
      </c>
      <c r="H14" s="48" t="s">
        <v>84</v>
      </c>
      <c r="I14" s="51" t="s">
        <v>84</v>
      </c>
      <c r="J14" s="48" t="s">
        <v>84</v>
      </c>
      <c r="K14" s="51" t="s">
        <v>84</v>
      </c>
      <c r="N14" s="40"/>
    </row>
    <row r="15" spans="1:14" s="59" customFormat="1" ht="12.75" x14ac:dyDescent="0.2">
      <c r="A15" s="52"/>
      <c r="B15" s="48"/>
      <c r="C15" s="51"/>
      <c r="D15" s="48"/>
      <c r="E15" s="51"/>
      <c r="F15" s="48"/>
      <c r="G15" s="51"/>
      <c r="H15" s="48"/>
      <c r="I15" s="51"/>
      <c r="J15" s="48"/>
      <c r="K15" s="51"/>
      <c r="N15" s="40"/>
    </row>
    <row r="16" spans="1:14" s="59" customFormat="1" ht="12.75" x14ac:dyDescent="0.2">
      <c r="A16" s="50" t="s">
        <v>29</v>
      </c>
      <c r="B16" s="48">
        <v>1813</v>
      </c>
      <c r="C16" s="51">
        <f t="shared" ref="C16:C22" si="0">B16/$B16*100</f>
        <v>100</v>
      </c>
      <c r="D16" s="48">
        <v>400</v>
      </c>
      <c r="E16" s="51">
        <f t="shared" ref="E16:E22" si="1">D16/$B16*100</f>
        <v>22.062879205736348</v>
      </c>
      <c r="F16" s="48">
        <v>606</v>
      </c>
      <c r="G16" s="51">
        <f t="shared" ref="G16:G22" si="2">F16/$B16*100</f>
        <v>33.425261996690573</v>
      </c>
      <c r="H16" s="48">
        <v>160</v>
      </c>
      <c r="I16" s="51">
        <f t="shared" ref="I16:I22" si="3">H16/$B16*100</f>
        <v>8.8251516822945391</v>
      </c>
      <c r="J16" s="48">
        <v>428</v>
      </c>
      <c r="K16" s="51">
        <f t="shared" ref="K16:K22" si="4">J16/$B16*100</f>
        <v>23.607280750137893</v>
      </c>
      <c r="N16" s="40"/>
    </row>
    <row r="17" spans="1:14" s="59" customFormat="1" ht="12.75" x14ac:dyDescent="0.2">
      <c r="A17" s="50" t="s">
        <v>28</v>
      </c>
      <c r="B17" s="48">
        <v>2004</v>
      </c>
      <c r="C17" s="51">
        <f t="shared" si="0"/>
        <v>100</v>
      </c>
      <c r="D17" s="48">
        <v>411</v>
      </c>
      <c r="E17" s="51">
        <f t="shared" si="1"/>
        <v>20.508982035928145</v>
      </c>
      <c r="F17" s="48">
        <v>666</v>
      </c>
      <c r="G17" s="51">
        <f t="shared" si="2"/>
        <v>33.233532934131738</v>
      </c>
      <c r="H17" s="48">
        <v>125</v>
      </c>
      <c r="I17" s="51">
        <f t="shared" si="3"/>
        <v>6.2375249500998002</v>
      </c>
      <c r="J17" s="48">
        <v>446</v>
      </c>
      <c r="K17" s="51">
        <f t="shared" si="4"/>
        <v>22.255489021956087</v>
      </c>
      <c r="N17" s="40"/>
    </row>
    <row r="18" spans="1:14" s="59" customFormat="1" ht="12.75" x14ac:dyDescent="0.2">
      <c r="A18" s="50" t="s">
        <v>27</v>
      </c>
      <c r="B18" s="48">
        <v>1918</v>
      </c>
      <c r="C18" s="51">
        <f t="shared" si="0"/>
        <v>100</v>
      </c>
      <c r="D18" s="48">
        <v>420</v>
      </c>
      <c r="E18" s="51">
        <f t="shared" si="1"/>
        <v>21.897810218978105</v>
      </c>
      <c r="F18" s="48">
        <v>770</v>
      </c>
      <c r="G18" s="51">
        <f t="shared" si="2"/>
        <v>40.145985401459853</v>
      </c>
      <c r="H18" s="48">
        <v>158</v>
      </c>
      <c r="I18" s="51">
        <f t="shared" si="3"/>
        <v>8.2377476538060481</v>
      </c>
      <c r="J18" s="48">
        <v>516</v>
      </c>
      <c r="K18" s="51">
        <f t="shared" si="4"/>
        <v>26.903023983315954</v>
      </c>
      <c r="N18" s="40"/>
    </row>
    <row r="19" spans="1:14" s="59" customFormat="1" ht="12.75" x14ac:dyDescent="0.2">
      <c r="A19" s="50" t="s">
        <v>26</v>
      </c>
      <c r="B19" s="48">
        <v>5356</v>
      </c>
      <c r="C19" s="51">
        <f t="shared" si="0"/>
        <v>100</v>
      </c>
      <c r="D19" s="48">
        <v>1404</v>
      </c>
      <c r="E19" s="51">
        <f t="shared" si="1"/>
        <v>26.21359223300971</v>
      </c>
      <c r="F19" s="48">
        <v>2553</v>
      </c>
      <c r="G19" s="51">
        <f t="shared" si="2"/>
        <v>47.666168782673637</v>
      </c>
      <c r="H19" s="48">
        <v>484</v>
      </c>
      <c r="I19" s="51">
        <f t="shared" si="3"/>
        <v>9.0365944734876766</v>
      </c>
      <c r="J19" s="48">
        <v>1768</v>
      </c>
      <c r="K19" s="51">
        <f t="shared" si="4"/>
        <v>33.009708737864081</v>
      </c>
      <c r="N19" s="40"/>
    </row>
    <row r="20" spans="1:14" s="59" customFormat="1" ht="12.75" x14ac:dyDescent="0.2">
      <c r="A20" s="50" t="s">
        <v>25</v>
      </c>
      <c r="B20" s="48">
        <v>2876</v>
      </c>
      <c r="C20" s="51">
        <f t="shared" si="0"/>
        <v>100</v>
      </c>
      <c r="D20" s="48">
        <v>880</v>
      </c>
      <c r="E20" s="51">
        <f t="shared" si="1"/>
        <v>30.598052851182196</v>
      </c>
      <c r="F20" s="48">
        <v>1466</v>
      </c>
      <c r="G20" s="51">
        <f t="shared" si="2"/>
        <v>50.973574408901257</v>
      </c>
      <c r="H20" s="48">
        <v>318</v>
      </c>
      <c r="I20" s="51">
        <f t="shared" si="3"/>
        <v>11.057023643949931</v>
      </c>
      <c r="J20" s="48">
        <v>1242</v>
      </c>
      <c r="K20" s="51">
        <f t="shared" si="4"/>
        <v>43.184979137691236</v>
      </c>
      <c r="N20" s="40"/>
    </row>
    <row r="21" spans="1:14" s="59" customFormat="1" ht="12.75" x14ac:dyDescent="0.2">
      <c r="A21" s="50" t="s">
        <v>24</v>
      </c>
      <c r="B21" s="48">
        <v>1032</v>
      </c>
      <c r="C21" s="51">
        <f t="shared" si="0"/>
        <v>100</v>
      </c>
      <c r="D21" s="48">
        <v>279</v>
      </c>
      <c r="E21" s="51">
        <f t="shared" si="1"/>
        <v>27.034883720930232</v>
      </c>
      <c r="F21" s="48">
        <v>441</v>
      </c>
      <c r="G21" s="51">
        <f t="shared" si="2"/>
        <v>42.732558139534881</v>
      </c>
      <c r="H21" s="48">
        <v>90</v>
      </c>
      <c r="I21" s="51">
        <f t="shared" si="3"/>
        <v>8.720930232558139</v>
      </c>
      <c r="J21" s="48">
        <v>440</v>
      </c>
      <c r="K21" s="51">
        <f t="shared" si="4"/>
        <v>42.63565891472868</v>
      </c>
      <c r="N21" s="40"/>
    </row>
    <row r="22" spans="1:14" s="59" customFormat="1" ht="12.75" x14ac:dyDescent="0.2">
      <c r="A22" s="50" t="s">
        <v>23</v>
      </c>
      <c r="B22" s="48">
        <v>1737</v>
      </c>
      <c r="C22" s="51">
        <f t="shared" si="0"/>
        <v>100</v>
      </c>
      <c r="D22" s="48">
        <v>531</v>
      </c>
      <c r="E22" s="51">
        <f t="shared" si="1"/>
        <v>30.569948186528496</v>
      </c>
      <c r="F22" s="48">
        <v>637</v>
      </c>
      <c r="G22" s="51">
        <f t="shared" si="2"/>
        <v>36.672423719055843</v>
      </c>
      <c r="H22" s="48">
        <v>163</v>
      </c>
      <c r="I22" s="51">
        <f t="shared" si="3"/>
        <v>9.383995394358088</v>
      </c>
      <c r="J22" s="48">
        <v>658</v>
      </c>
      <c r="K22" s="51">
        <f t="shared" si="4"/>
        <v>37.88140472078296</v>
      </c>
      <c r="N22" s="40"/>
    </row>
    <row r="23" spans="1:14" s="59" customFormat="1" ht="12.75" x14ac:dyDescent="0.2">
      <c r="A23" s="53"/>
      <c r="B23" s="48"/>
      <c r="C23" s="51"/>
      <c r="D23" s="48"/>
      <c r="E23" s="51"/>
      <c r="F23" s="48"/>
      <c r="G23" s="51"/>
      <c r="H23" s="48"/>
      <c r="I23" s="51"/>
      <c r="J23" s="48"/>
      <c r="K23" s="51"/>
      <c r="N23" s="40"/>
    </row>
    <row r="24" spans="1:14" s="59" customFormat="1" ht="12.75" x14ac:dyDescent="0.2">
      <c r="A24" s="49" t="s">
        <v>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N24" s="40"/>
    </row>
    <row r="25" spans="1:14" s="59" customFormat="1" ht="12.75" x14ac:dyDescent="0.2">
      <c r="A25" s="50" t="s">
        <v>21</v>
      </c>
      <c r="B25" s="48">
        <v>4068</v>
      </c>
      <c r="C25" s="51">
        <f>B25/$B25*100</f>
        <v>100</v>
      </c>
      <c r="D25" s="48">
        <v>1235</v>
      </c>
      <c r="E25" s="51">
        <f>D25/$B25*100</f>
        <v>30.358898721730583</v>
      </c>
      <c r="F25" s="48">
        <v>2024</v>
      </c>
      <c r="G25" s="51">
        <f>F25/$B25*100</f>
        <v>49.754178957718779</v>
      </c>
      <c r="H25" s="48">
        <v>305</v>
      </c>
      <c r="I25" s="51">
        <f>H25/$B25*100</f>
        <v>7.4975417895771876</v>
      </c>
      <c r="J25" s="48">
        <v>1741</v>
      </c>
      <c r="K25" s="51">
        <f>J25/$B25*100</f>
        <v>42.79744346116027</v>
      </c>
      <c r="N25" s="40"/>
    </row>
    <row r="26" spans="1:14" s="59" customFormat="1" ht="12.75" x14ac:dyDescent="0.2">
      <c r="A26" s="54" t="s">
        <v>20</v>
      </c>
      <c r="B26" s="48">
        <v>1746</v>
      </c>
      <c r="C26" s="51">
        <f>B26/$B26*100</f>
        <v>100</v>
      </c>
      <c r="D26" s="48">
        <v>467</v>
      </c>
      <c r="E26" s="51">
        <f>D26/$B26*100</f>
        <v>26.746849942726232</v>
      </c>
      <c r="F26" s="48">
        <v>763</v>
      </c>
      <c r="G26" s="51">
        <f>F26/$B26*100</f>
        <v>43.699885452462773</v>
      </c>
      <c r="H26" s="48">
        <v>83</v>
      </c>
      <c r="I26" s="51">
        <f>H26/$B26*100</f>
        <v>4.7537227949599083</v>
      </c>
      <c r="J26" s="48">
        <v>701</v>
      </c>
      <c r="K26" s="51">
        <f>J26/$B26*100</f>
        <v>40.148911798396334</v>
      </c>
      <c r="N26" s="40"/>
    </row>
    <row r="27" spans="1:14" s="59" customFormat="1" ht="12.75" x14ac:dyDescent="0.2">
      <c r="A27" s="54" t="s">
        <v>10</v>
      </c>
      <c r="B27" s="48">
        <v>2322</v>
      </c>
      <c r="C27" s="51">
        <f>B27/$B27*100</f>
        <v>100</v>
      </c>
      <c r="D27" s="48">
        <v>768</v>
      </c>
      <c r="E27" s="51">
        <f>D27/$B27*100</f>
        <v>33.0749354005168</v>
      </c>
      <c r="F27" s="48">
        <v>1261</v>
      </c>
      <c r="G27" s="51">
        <f>F27/$B27*100</f>
        <v>54.306632213608964</v>
      </c>
      <c r="H27" s="48">
        <v>222</v>
      </c>
      <c r="I27" s="51">
        <f>H27/$B27*100</f>
        <v>9.5607235142118849</v>
      </c>
      <c r="J27" s="48">
        <v>1040</v>
      </c>
      <c r="K27" s="51">
        <f>J27/$B27*100</f>
        <v>44.788975021533162</v>
      </c>
      <c r="N27" s="40"/>
    </row>
    <row r="28" spans="1:14" s="59" customFormat="1" ht="12.75" x14ac:dyDescent="0.2">
      <c r="A28" s="50"/>
      <c r="B28" s="48"/>
      <c r="C28" s="51"/>
      <c r="D28" s="48"/>
      <c r="E28" s="51"/>
      <c r="F28" s="48"/>
      <c r="G28" s="51"/>
      <c r="H28" s="48"/>
      <c r="I28" s="51"/>
      <c r="J28" s="48"/>
      <c r="K28" s="51"/>
      <c r="N28" s="40"/>
    </row>
    <row r="29" spans="1:14" s="59" customFormat="1" ht="12.75" x14ac:dyDescent="0.2">
      <c r="A29" s="50" t="s">
        <v>19</v>
      </c>
      <c r="B29" s="48">
        <v>1438</v>
      </c>
      <c r="C29" s="51">
        <f>B29/$B29*100</f>
        <v>100</v>
      </c>
      <c r="D29" s="48">
        <v>397</v>
      </c>
      <c r="E29" s="51">
        <f>D29/$B29*100</f>
        <v>27.607788595271209</v>
      </c>
      <c r="F29" s="48">
        <v>703</v>
      </c>
      <c r="G29" s="51">
        <f>F29/$B29*100</f>
        <v>48.887343532684284</v>
      </c>
      <c r="H29" s="48">
        <v>167</v>
      </c>
      <c r="I29" s="51">
        <f>H29/$B29*100</f>
        <v>11.613351877607789</v>
      </c>
      <c r="J29" s="48">
        <v>516</v>
      </c>
      <c r="K29" s="51">
        <f>J29/$B29*100</f>
        <v>35.883171070931851</v>
      </c>
      <c r="N29" s="40"/>
    </row>
    <row r="30" spans="1:14" s="59" customFormat="1" ht="12.75" x14ac:dyDescent="0.2">
      <c r="A30" s="54" t="s">
        <v>18</v>
      </c>
      <c r="B30" s="48">
        <v>231</v>
      </c>
      <c r="C30" s="51">
        <f>B30/$B30*100</f>
        <v>100</v>
      </c>
      <c r="D30" s="48">
        <v>51</v>
      </c>
      <c r="E30" s="51">
        <f>D30/$B30*100</f>
        <v>22.077922077922079</v>
      </c>
      <c r="F30" s="48">
        <v>96</v>
      </c>
      <c r="G30" s="51">
        <f>F30/$B30*100</f>
        <v>41.558441558441558</v>
      </c>
      <c r="H30" s="48">
        <v>9</v>
      </c>
      <c r="I30" s="51">
        <f>H30/$B30*100</f>
        <v>3.8961038961038961</v>
      </c>
      <c r="J30" s="48">
        <v>68</v>
      </c>
      <c r="K30" s="51">
        <f>J30/$B30*100</f>
        <v>29.437229437229441</v>
      </c>
      <c r="N30" s="40"/>
    </row>
    <row r="31" spans="1:14" s="59" customFormat="1" ht="12.75" x14ac:dyDescent="0.2">
      <c r="A31" s="54" t="s">
        <v>10</v>
      </c>
      <c r="B31" s="48">
        <v>1225</v>
      </c>
      <c r="C31" s="51">
        <f>B31/$B31*100</f>
        <v>100</v>
      </c>
      <c r="D31" s="48">
        <v>346</v>
      </c>
      <c r="E31" s="51">
        <f>D31/$B31*100</f>
        <v>28.244897959183675</v>
      </c>
      <c r="F31" s="48">
        <v>607</v>
      </c>
      <c r="G31" s="51">
        <f>F31/$B31*100</f>
        <v>49.551020408163268</v>
      </c>
      <c r="H31" s="48">
        <v>158</v>
      </c>
      <c r="I31" s="51">
        <f>H31/$B31*100</f>
        <v>12.897959183673468</v>
      </c>
      <c r="J31" s="48">
        <v>448</v>
      </c>
      <c r="K31" s="51">
        <f>J31/$B31*100</f>
        <v>36.571428571428569</v>
      </c>
      <c r="N31" s="40"/>
    </row>
    <row r="32" spans="1:14" s="59" customFormat="1" ht="12.75" x14ac:dyDescent="0.2">
      <c r="A32" s="50"/>
      <c r="B32" s="48"/>
      <c r="C32" s="51"/>
      <c r="D32" s="48"/>
      <c r="E32" s="51"/>
      <c r="F32" s="48"/>
      <c r="G32" s="51"/>
      <c r="H32" s="48"/>
      <c r="I32" s="51"/>
      <c r="J32" s="48"/>
      <c r="K32" s="51"/>
      <c r="N32" s="40"/>
    </row>
    <row r="33" spans="1:14" s="59" customFormat="1" ht="12.75" x14ac:dyDescent="0.2">
      <c r="A33" s="50" t="s">
        <v>17</v>
      </c>
      <c r="B33" s="48">
        <v>2188</v>
      </c>
      <c r="C33" s="51">
        <f>B33/$B33*100</f>
        <v>100</v>
      </c>
      <c r="D33" s="48">
        <v>609</v>
      </c>
      <c r="E33" s="51">
        <f>D33/$B33*100</f>
        <v>27.833638025594148</v>
      </c>
      <c r="F33" s="48">
        <v>1207</v>
      </c>
      <c r="G33" s="51">
        <f>F33/$B33*100</f>
        <v>55.164533820840958</v>
      </c>
      <c r="H33" s="48">
        <v>320</v>
      </c>
      <c r="I33" s="51">
        <f>H33/$B33*100</f>
        <v>14.625228519195613</v>
      </c>
      <c r="J33" s="48">
        <v>869</v>
      </c>
      <c r="K33" s="51">
        <f>J33/$B33*100</f>
        <v>39.716636197440586</v>
      </c>
      <c r="N33" s="40"/>
    </row>
    <row r="34" spans="1:14" s="59" customFormat="1" ht="12.75" x14ac:dyDescent="0.2">
      <c r="A34" s="54" t="s">
        <v>16</v>
      </c>
      <c r="B34" s="48">
        <v>735</v>
      </c>
      <c r="C34" s="51">
        <f>B34/$B34*100</f>
        <v>100</v>
      </c>
      <c r="D34" s="48">
        <v>219</v>
      </c>
      <c r="E34" s="51">
        <f>D34/$B34*100</f>
        <v>29.795918367346943</v>
      </c>
      <c r="F34" s="48">
        <v>324</v>
      </c>
      <c r="G34" s="51">
        <f>F34/$B34*100</f>
        <v>44.081632653061227</v>
      </c>
      <c r="H34" s="48">
        <v>72</v>
      </c>
      <c r="I34" s="51">
        <f>H34/$B34*100</f>
        <v>9.795918367346939</v>
      </c>
      <c r="J34" s="48">
        <v>234</v>
      </c>
      <c r="K34" s="51">
        <f>J34/$B34*100</f>
        <v>31.836734693877549</v>
      </c>
      <c r="N34" s="40"/>
    </row>
    <row r="35" spans="1:14" s="59" customFormat="1" ht="12.75" x14ac:dyDescent="0.2">
      <c r="A35" s="54" t="s">
        <v>10</v>
      </c>
      <c r="B35" s="48">
        <v>1453</v>
      </c>
      <c r="C35" s="51">
        <f>B35/$B35*100</f>
        <v>100</v>
      </c>
      <c r="D35" s="48">
        <v>390</v>
      </c>
      <c r="E35" s="51">
        <f>D35/$B35*100</f>
        <v>26.841018582243635</v>
      </c>
      <c r="F35" s="48">
        <v>883</v>
      </c>
      <c r="G35" s="51">
        <f>F35/$B35*100</f>
        <v>60.770818995182388</v>
      </c>
      <c r="H35" s="48">
        <v>247</v>
      </c>
      <c r="I35" s="51">
        <f>H35/$B35*100</f>
        <v>16.999311768754303</v>
      </c>
      <c r="J35" s="48">
        <v>634</v>
      </c>
      <c r="K35" s="51">
        <f>J35/$B35*100</f>
        <v>43.633860977288371</v>
      </c>
      <c r="N35" s="40"/>
    </row>
    <row r="36" spans="1:14" s="59" customFormat="1" ht="12.75" x14ac:dyDescent="0.2">
      <c r="A36" s="50"/>
      <c r="B36" s="48"/>
      <c r="C36" s="51"/>
      <c r="D36" s="48"/>
      <c r="E36" s="51"/>
      <c r="F36" s="48"/>
      <c r="G36" s="51"/>
      <c r="H36" s="48"/>
      <c r="I36" s="51"/>
      <c r="J36" s="48"/>
      <c r="K36" s="51"/>
      <c r="N36" s="40"/>
    </row>
    <row r="37" spans="1:14" s="59" customFormat="1" ht="12.75" x14ac:dyDescent="0.2">
      <c r="A37" s="50" t="s">
        <v>15</v>
      </c>
      <c r="B37" s="48">
        <v>3266</v>
      </c>
      <c r="C37" s="51">
        <f>B37/$B37*100</f>
        <v>100</v>
      </c>
      <c r="D37" s="48">
        <v>816</v>
      </c>
      <c r="E37" s="51">
        <f>D37/$B37*100</f>
        <v>24.984690753214942</v>
      </c>
      <c r="F37" s="48">
        <v>1469</v>
      </c>
      <c r="G37" s="51">
        <f>F37/$B37*100</f>
        <v>44.978567054500914</v>
      </c>
      <c r="H37" s="48">
        <v>285</v>
      </c>
      <c r="I37" s="51">
        <f>H37/$B37*100</f>
        <v>8.7262706674831598</v>
      </c>
      <c r="J37" s="48">
        <v>952</v>
      </c>
      <c r="K37" s="51">
        <f>J37/$B37*100</f>
        <v>29.148805878750768</v>
      </c>
      <c r="N37" s="40"/>
    </row>
    <row r="38" spans="1:14" s="59" customFormat="1" ht="12.75" x14ac:dyDescent="0.2">
      <c r="A38" s="55" t="s">
        <v>13</v>
      </c>
      <c r="B38" s="48">
        <v>1216</v>
      </c>
      <c r="C38" s="56">
        <f t="shared" ref="C38:C39" si="5">B38/$B38*100</f>
        <v>100</v>
      </c>
      <c r="D38" s="48">
        <v>296</v>
      </c>
      <c r="E38" s="56">
        <f>D38/$B38*100</f>
        <v>24.342105263157894</v>
      </c>
      <c r="F38" s="48">
        <v>511</v>
      </c>
      <c r="G38" s="56">
        <f t="shared" ref="G38:G39" si="6">F38/$B38*100</f>
        <v>42.023026315789473</v>
      </c>
      <c r="H38" s="48">
        <v>97</v>
      </c>
      <c r="I38" s="56">
        <f t="shared" ref="I38:I39" si="7">H38/$B38*100</f>
        <v>7.9769736842105265</v>
      </c>
      <c r="J38" s="48">
        <v>332</v>
      </c>
      <c r="K38" s="56">
        <f t="shared" ref="K38:K39" si="8">J38/$B38*100</f>
        <v>27.302631578947366</v>
      </c>
      <c r="N38" s="40"/>
    </row>
    <row r="39" spans="1:14" s="59" customFormat="1" ht="12.75" x14ac:dyDescent="0.2">
      <c r="A39" s="55" t="s">
        <v>14</v>
      </c>
      <c r="B39" s="48">
        <v>1388</v>
      </c>
      <c r="C39" s="56">
        <f t="shared" si="5"/>
        <v>100</v>
      </c>
      <c r="D39" s="48">
        <v>331</v>
      </c>
      <c r="E39" s="56">
        <f>D39/$B39*100</f>
        <v>23.847262247838614</v>
      </c>
      <c r="F39" s="48">
        <v>500</v>
      </c>
      <c r="G39" s="56">
        <f t="shared" si="6"/>
        <v>36.023054755043226</v>
      </c>
      <c r="H39" s="48">
        <v>56</v>
      </c>
      <c r="I39" s="56">
        <f t="shared" si="7"/>
        <v>4.0345821325648412</v>
      </c>
      <c r="J39" s="48">
        <v>276</v>
      </c>
      <c r="K39" s="56">
        <f t="shared" si="8"/>
        <v>19.884726224783861</v>
      </c>
      <c r="N39" s="40"/>
    </row>
    <row r="40" spans="1:14" s="59" customFormat="1" ht="12.75" x14ac:dyDescent="0.2">
      <c r="A40" s="54" t="s">
        <v>10</v>
      </c>
      <c r="B40" s="48">
        <v>662</v>
      </c>
      <c r="C40" s="51">
        <f>B40/$B40*100</f>
        <v>100</v>
      </c>
      <c r="D40" s="48">
        <v>189</v>
      </c>
      <c r="E40" s="51">
        <f>D40/$B40*100</f>
        <v>28.549848942598189</v>
      </c>
      <c r="F40" s="48">
        <v>458</v>
      </c>
      <c r="G40" s="51">
        <f>F40/$B40*100</f>
        <v>69.184290030211486</v>
      </c>
      <c r="H40" s="48">
        <v>133</v>
      </c>
      <c r="I40" s="51">
        <f>H40/$B40*100</f>
        <v>20.090634441087612</v>
      </c>
      <c r="J40" s="48">
        <v>344</v>
      </c>
      <c r="K40" s="51">
        <f>J40/$B40*100</f>
        <v>51.963746223564954</v>
      </c>
      <c r="N40" s="40"/>
    </row>
    <row r="41" spans="1:14" s="59" customFormat="1" ht="12.75" x14ac:dyDescent="0.2">
      <c r="A41" s="54"/>
      <c r="B41" s="48"/>
      <c r="C41" s="51"/>
      <c r="D41" s="48"/>
      <c r="E41" s="51"/>
      <c r="F41" s="48"/>
      <c r="G41" s="51"/>
      <c r="H41" s="48"/>
      <c r="I41" s="51"/>
      <c r="J41" s="48"/>
      <c r="K41" s="51"/>
      <c r="N41" s="40"/>
    </row>
    <row r="42" spans="1:14" s="59" customFormat="1" ht="12.75" x14ac:dyDescent="0.2">
      <c r="A42" s="50" t="s">
        <v>12</v>
      </c>
      <c r="B42" s="48">
        <v>1978</v>
      </c>
      <c r="C42" s="51">
        <f>B42/$B42*100</f>
        <v>100</v>
      </c>
      <c r="D42" s="48">
        <v>462</v>
      </c>
      <c r="E42" s="51">
        <f>D42/$B42*100</f>
        <v>23.356926188068755</v>
      </c>
      <c r="F42" s="48">
        <v>794</v>
      </c>
      <c r="G42" s="51">
        <f>F42/$B42*100</f>
        <v>40.141557128412536</v>
      </c>
      <c r="H42" s="48">
        <v>312</v>
      </c>
      <c r="I42" s="51">
        <f>H42/$B42*100</f>
        <v>15.773508594539939</v>
      </c>
      <c r="J42" s="48">
        <v>672</v>
      </c>
      <c r="K42" s="51">
        <f>J42/$B42*100</f>
        <v>33.973710819009099</v>
      </c>
      <c r="N42" s="40"/>
    </row>
    <row r="43" spans="1:14" s="59" customFormat="1" ht="12.75" x14ac:dyDescent="0.2">
      <c r="A43" s="54" t="s">
        <v>11</v>
      </c>
      <c r="B43" s="48">
        <v>1297</v>
      </c>
      <c r="C43" s="51">
        <f>B43/$B43*100</f>
        <v>100</v>
      </c>
      <c r="D43" s="48">
        <v>281</v>
      </c>
      <c r="E43" s="51">
        <f>D43/$B43*100</f>
        <v>21.66538164996145</v>
      </c>
      <c r="F43" s="48">
        <v>361</v>
      </c>
      <c r="G43" s="51">
        <f>F43/$B43*100</f>
        <v>27.833461835003853</v>
      </c>
      <c r="H43" s="48">
        <v>121</v>
      </c>
      <c r="I43" s="51">
        <f>H43/$B43*100</f>
        <v>9.3292212798766379</v>
      </c>
      <c r="J43" s="48">
        <v>353</v>
      </c>
      <c r="K43" s="51">
        <f>J43/$B43*100</f>
        <v>27.216653816499615</v>
      </c>
      <c r="N43" s="40"/>
    </row>
    <row r="44" spans="1:14" s="59" customFormat="1" ht="12.75" x14ac:dyDescent="0.2">
      <c r="A44" s="54" t="s">
        <v>10</v>
      </c>
      <c r="B44" s="48">
        <v>681</v>
      </c>
      <c r="C44" s="51">
        <f>B44/$B44*100</f>
        <v>100</v>
      </c>
      <c r="D44" s="48">
        <v>181</v>
      </c>
      <c r="E44" s="51">
        <f>D44/$B44*100</f>
        <v>26.578560939794421</v>
      </c>
      <c r="F44" s="48">
        <v>433</v>
      </c>
      <c r="G44" s="51">
        <f>F44/$B44*100</f>
        <v>63.582966226138026</v>
      </c>
      <c r="H44" s="48">
        <v>191</v>
      </c>
      <c r="I44" s="51">
        <f>H44/$B44*100</f>
        <v>28.046989720998532</v>
      </c>
      <c r="J44" s="48">
        <v>319</v>
      </c>
      <c r="K44" s="51">
        <f>J44/$B44*100</f>
        <v>46.842878120411157</v>
      </c>
      <c r="N44" s="40"/>
    </row>
    <row r="45" spans="1:14" s="59" customFormat="1" ht="12.75" x14ac:dyDescent="0.2">
      <c r="A45" s="54"/>
      <c r="B45" s="48"/>
      <c r="C45" s="51"/>
      <c r="D45" s="48"/>
      <c r="E45" s="51"/>
      <c r="F45" s="48"/>
      <c r="G45" s="51"/>
      <c r="H45" s="48"/>
      <c r="I45" s="51"/>
      <c r="J45" s="48"/>
      <c r="K45" s="51"/>
      <c r="N45" s="40"/>
    </row>
    <row r="46" spans="1:14" s="59" customFormat="1" ht="12.75" x14ac:dyDescent="0.2">
      <c r="A46" s="50" t="s">
        <v>9</v>
      </c>
      <c r="B46" s="48">
        <v>3799</v>
      </c>
      <c r="C46" s="51">
        <f>B46/$B46*100</f>
        <v>100</v>
      </c>
      <c r="D46" s="48">
        <v>806</v>
      </c>
      <c r="E46" s="51">
        <f>D46/$B46*100</f>
        <v>21.216109502500657</v>
      </c>
      <c r="F46" s="48">
        <v>942</v>
      </c>
      <c r="G46" s="51">
        <f>F46/$B46*100</f>
        <v>24.795998947091341</v>
      </c>
      <c r="H46" s="48">
        <v>109</v>
      </c>
      <c r="I46" s="51">
        <f>H46/$B46*100</f>
        <v>2.8691760989734143</v>
      </c>
      <c r="J46" s="48">
        <v>750</v>
      </c>
      <c r="K46" s="51">
        <f>J46/$B46*100</f>
        <v>19.742037378257436</v>
      </c>
      <c r="N46" s="40"/>
    </row>
    <row r="47" spans="1:14" s="59" customFormat="1" ht="12.75" x14ac:dyDescent="0.2">
      <c r="A47" s="54"/>
      <c r="B47" s="48"/>
      <c r="C47" s="51"/>
      <c r="D47" s="48"/>
      <c r="E47" s="51"/>
      <c r="F47" s="48"/>
      <c r="G47" s="51"/>
      <c r="H47" s="48"/>
      <c r="I47" s="51"/>
      <c r="J47" s="48"/>
      <c r="K47" s="51"/>
      <c r="N47" s="40"/>
    </row>
    <row r="48" spans="1:14" s="59" customFormat="1" ht="12.75" x14ac:dyDescent="0.2">
      <c r="A48" s="49" t="s">
        <v>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N48" s="40"/>
    </row>
    <row r="49" spans="1:14" s="59" customFormat="1" ht="12.75" x14ac:dyDescent="0.2">
      <c r="A49" s="50" t="s">
        <v>7</v>
      </c>
      <c r="B49" s="48">
        <v>3625</v>
      </c>
      <c r="C49" s="51">
        <f>B49/$B49*100</f>
        <v>100</v>
      </c>
      <c r="D49" s="48">
        <v>753</v>
      </c>
      <c r="E49" s="51">
        <f>D49/$B49*100</f>
        <v>20.772413793103446</v>
      </c>
      <c r="F49" s="48">
        <v>875</v>
      </c>
      <c r="G49" s="51">
        <f>F49/$B49*100</f>
        <v>24.137931034482758</v>
      </c>
      <c r="H49" s="48">
        <v>66</v>
      </c>
      <c r="I49" s="51">
        <f>H49/$B49*100</f>
        <v>1.8206896551724139</v>
      </c>
      <c r="J49" s="48">
        <v>697</v>
      </c>
      <c r="K49" s="51">
        <f>J49/$B49*100</f>
        <v>19.227586206896554</v>
      </c>
      <c r="N49" s="40"/>
    </row>
    <row r="50" spans="1:14" s="59" customFormat="1" ht="12.75" x14ac:dyDescent="0.2">
      <c r="A50" s="57" t="s">
        <v>6</v>
      </c>
      <c r="B50" s="48">
        <v>4349</v>
      </c>
      <c r="C50" s="51">
        <f>B50/$B50*100</f>
        <v>100</v>
      </c>
      <c r="D50" s="48">
        <v>1094</v>
      </c>
      <c r="E50" s="51">
        <f>D50/$B50*100</f>
        <v>25.155208093814668</v>
      </c>
      <c r="F50" s="48">
        <v>1774</v>
      </c>
      <c r="G50" s="51">
        <f>F50/$B50*100</f>
        <v>40.790986433662916</v>
      </c>
      <c r="H50" s="48">
        <v>236</v>
      </c>
      <c r="I50" s="51">
        <f>H50/$B50*100</f>
        <v>5.4265348355943894</v>
      </c>
      <c r="J50" s="48">
        <v>1308</v>
      </c>
      <c r="K50" s="51">
        <f>J50/$B50*100</f>
        <v>30.075879512531618</v>
      </c>
      <c r="N50" s="40"/>
    </row>
    <row r="51" spans="1:14" s="59" customFormat="1" ht="12.75" x14ac:dyDescent="0.2">
      <c r="A51" s="50" t="s">
        <v>5</v>
      </c>
      <c r="B51" s="48">
        <v>8762</v>
      </c>
      <c r="C51" s="51">
        <f>B51/$B51*100</f>
        <v>100</v>
      </c>
      <c r="D51" s="48">
        <v>2479</v>
      </c>
      <c r="E51" s="51">
        <f>D51/$B51*100</f>
        <v>28.292627254051588</v>
      </c>
      <c r="F51" s="48">
        <v>4490</v>
      </c>
      <c r="G51" s="51">
        <f>F51/$B51*100</f>
        <v>51.244008217301982</v>
      </c>
      <c r="H51" s="48">
        <v>1196</v>
      </c>
      <c r="I51" s="51">
        <f>H51/$B51*100</f>
        <v>13.649851632047477</v>
      </c>
      <c r="J51" s="48">
        <v>3493</v>
      </c>
      <c r="K51" s="51">
        <f>J51/$B51*100</f>
        <v>39.865327550787491</v>
      </c>
      <c r="N51" s="40"/>
    </row>
    <row r="52" spans="1:14" s="59" customFormat="1" ht="13.5" thickBot="1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N52" s="1"/>
    </row>
    <row r="53" spans="1:14" x14ac:dyDescent="0.2">
      <c r="A53" s="7" t="s">
        <v>4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4" ht="12.75" x14ac:dyDescent="0.2">
      <c r="A54" s="4" t="s">
        <v>3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4" ht="12.75" x14ac:dyDescent="0.2">
      <c r="A55" s="4" t="s">
        <v>2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4" x14ac:dyDescent="0.2">
      <c r="A56" s="4" t="s">
        <v>1</v>
      </c>
    </row>
    <row r="57" spans="1:14" x14ac:dyDescent="0.2">
      <c r="A57" s="3" t="s">
        <v>0</v>
      </c>
    </row>
    <row r="58" spans="1:14" x14ac:dyDescent="0.2">
      <c r="A58" s="3"/>
    </row>
    <row r="59" spans="1:14" x14ac:dyDescent="0.2">
      <c r="A59" s="2"/>
    </row>
    <row r="60" spans="1:14" x14ac:dyDescent="0.2">
      <c r="A60" s="2"/>
    </row>
    <row r="61" spans="1:14" x14ac:dyDescent="0.2">
      <c r="A61" s="2"/>
    </row>
    <row r="62" spans="1:14" x14ac:dyDescent="0.2">
      <c r="A62" s="2"/>
    </row>
  </sheetData>
  <conditionalFormatting sqref="B9">
    <cfRule type="expression" dxfId="21" priority="17">
      <formula>B9&lt;$N9</formula>
    </cfRule>
  </conditionalFormatting>
  <conditionalFormatting sqref="B12:B23 B25:B47">
    <cfRule type="expression" dxfId="20" priority="9">
      <formula>B12&lt;$N12</formula>
    </cfRule>
  </conditionalFormatting>
  <conditionalFormatting sqref="D9">
    <cfRule type="expression" dxfId="19" priority="8">
      <formula>D9&lt;$N9</formula>
    </cfRule>
  </conditionalFormatting>
  <conditionalFormatting sqref="D12:D23 D25:D47">
    <cfRule type="expression" dxfId="18" priority="7">
      <formula>D12&lt;$N12</formula>
    </cfRule>
  </conditionalFormatting>
  <conditionalFormatting sqref="F9">
    <cfRule type="expression" dxfId="17" priority="6">
      <formula>F9&lt;$N9</formula>
    </cfRule>
  </conditionalFormatting>
  <conditionalFormatting sqref="F12:F23 F25:F47">
    <cfRule type="expression" dxfId="16" priority="5">
      <formula>F12&lt;$N12</formula>
    </cfRule>
  </conditionalFormatting>
  <conditionalFormatting sqref="H9">
    <cfRule type="expression" dxfId="15" priority="4">
      <formula>H9&lt;$N9</formula>
    </cfRule>
  </conditionalFormatting>
  <conditionalFormatting sqref="H12:H23 H25:H47">
    <cfRule type="expression" dxfId="14" priority="3">
      <formula>H12&lt;$N12</formula>
    </cfRule>
  </conditionalFormatting>
  <conditionalFormatting sqref="J9">
    <cfRule type="expression" dxfId="13" priority="2">
      <formula>J9&lt;$N9</formula>
    </cfRule>
  </conditionalFormatting>
  <conditionalFormatting sqref="J12:J23 J25:J47">
    <cfRule type="expression" dxfId="12" priority="1">
      <formula>J12&lt;$N12</formula>
    </cfRule>
  </conditionalFormatting>
  <conditionalFormatting sqref="B49 D49 F49 H49 J49">
    <cfRule type="expression" dxfId="11" priority="18">
      <formula>B49&lt;#REF!</formula>
    </cfRule>
  </conditionalFormatting>
  <conditionalFormatting sqref="B50:B51 D50:D51 F50:F51 H50:H51 J50:J51">
    <cfRule type="expression" dxfId="10" priority="19">
      <formula>B50&lt;$N49</formula>
    </cfRule>
  </conditionalFormatting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Normal="100" workbookViewId="0"/>
  </sheetViews>
  <sheetFormatPr defaultRowHeight="12" x14ac:dyDescent="0.2"/>
  <cols>
    <col min="1" max="1" width="27.7109375" customWidth="1"/>
    <col min="2" max="2" width="15.140625" customWidth="1"/>
    <col min="3" max="3" width="5.7109375" customWidth="1"/>
    <col min="4" max="4" width="15.140625" customWidth="1"/>
    <col min="5" max="5" width="5.7109375" customWidth="1"/>
    <col min="6" max="6" width="15.140625" customWidth="1"/>
    <col min="7" max="7" width="5.7109375" customWidth="1"/>
    <col min="8" max="8" width="15.140625" customWidth="1"/>
    <col min="9" max="9" width="5.7109375" customWidth="1"/>
    <col min="10" max="10" width="15.140625" customWidth="1"/>
    <col min="11" max="11" width="5.7109375" customWidth="1"/>
    <col min="14" max="14" width="9.140625" style="1"/>
  </cols>
  <sheetData>
    <row r="1" spans="1:14" ht="21" x14ac:dyDescent="0.35">
      <c r="A1" s="20" t="s">
        <v>82</v>
      </c>
      <c r="B1" s="21"/>
      <c r="C1" s="21"/>
      <c r="D1" s="21"/>
      <c r="F1" s="5"/>
      <c r="G1" s="5"/>
      <c r="H1" s="5"/>
      <c r="I1" s="5"/>
      <c r="J1" s="5"/>
      <c r="K1" s="5"/>
    </row>
    <row r="2" spans="1:14" ht="21" x14ac:dyDescent="0.35">
      <c r="A2" s="20" t="s">
        <v>81</v>
      </c>
      <c r="B2" s="19"/>
      <c r="C2" s="19"/>
      <c r="D2" s="19"/>
      <c r="F2" s="5"/>
      <c r="G2" s="5"/>
      <c r="H2" s="5"/>
      <c r="I2" s="5"/>
      <c r="J2" s="5"/>
      <c r="K2" s="5"/>
    </row>
    <row r="3" spans="1:14" ht="12.75" x14ac:dyDescent="0.2">
      <c r="F3" s="5"/>
      <c r="G3" s="5"/>
      <c r="H3" s="5"/>
      <c r="I3" s="5"/>
      <c r="J3" s="5"/>
      <c r="K3" s="5"/>
    </row>
    <row r="4" spans="1:14" ht="16.5" thickBot="1" x14ac:dyDescent="0.3">
      <c r="A4" s="18"/>
      <c r="B4" s="32"/>
      <c r="C4" s="32"/>
      <c r="D4" s="32"/>
      <c r="E4" s="32"/>
      <c r="F4" s="32"/>
      <c r="G4" s="5"/>
      <c r="H4" s="5"/>
      <c r="I4" s="5"/>
      <c r="J4" s="5"/>
      <c r="K4" s="5"/>
    </row>
    <row r="5" spans="1:14" ht="12.75" x14ac:dyDescent="0.2">
      <c r="A5" s="17"/>
      <c r="B5" s="16" t="s">
        <v>44</v>
      </c>
      <c r="C5" s="16"/>
      <c r="D5" s="16" t="s">
        <v>43</v>
      </c>
      <c r="E5" s="16"/>
      <c r="F5" s="16" t="s">
        <v>42</v>
      </c>
      <c r="G5" s="15"/>
      <c r="H5" s="15" t="s">
        <v>42</v>
      </c>
      <c r="I5" s="15"/>
      <c r="J5" s="15" t="s">
        <v>41</v>
      </c>
      <c r="K5" s="15"/>
      <c r="N5" s="8"/>
    </row>
    <row r="6" spans="1:14" ht="13.5" thickBot="1" x14ac:dyDescent="0.25">
      <c r="A6" s="14"/>
      <c r="B6" s="12" t="s">
        <v>40</v>
      </c>
      <c r="C6" s="12" t="s">
        <v>35</v>
      </c>
      <c r="D6" s="12" t="s">
        <v>39</v>
      </c>
      <c r="E6" s="12" t="s">
        <v>35</v>
      </c>
      <c r="F6" s="12" t="s">
        <v>38</v>
      </c>
      <c r="G6" s="12" t="s">
        <v>35</v>
      </c>
      <c r="H6" s="13" t="s">
        <v>37</v>
      </c>
      <c r="I6" s="12" t="s">
        <v>35</v>
      </c>
      <c r="J6" s="13" t="s">
        <v>36</v>
      </c>
      <c r="K6" s="12" t="s">
        <v>35</v>
      </c>
      <c r="N6" s="8"/>
    </row>
    <row r="7" spans="1:14" ht="12.75" x14ac:dyDescent="0.2">
      <c r="A7" s="11"/>
      <c r="B7" s="9"/>
      <c r="C7" s="9"/>
      <c r="D7" s="9"/>
      <c r="E7" s="10"/>
      <c r="F7" s="10"/>
      <c r="G7" s="9"/>
      <c r="H7" s="9"/>
      <c r="I7" s="9"/>
      <c r="J7" s="9"/>
      <c r="K7" s="9"/>
      <c r="N7" s="8"/>
    </row>
    <row r="8" spans="1:14" ht="12.75" x14ac:dyDescent="0.2">
      <c r="A8" s="11"/>
      <c r="B8" s="9"/>
      <c r="C8" s="9"/>
      <c r="D8" s="9"/>
      <c r="E8" s="10"/>
      <c r="F8" s="10"/>
      <c r="G8" s="9"/>
      <c r="H8" s="9"/>
      <c r="I8" s="9"/>
      <c r="J8" s="9"/>
      <c r="K8" s="9"/>
      <c r="N8" s="8"/>
    </row>
    <row r="9" spans="1:14" ht="12.75" x14ac:dyDescent="0.2">
      <c r="A9" s="31" t="s">
        <v>34</v>
      </c>
      <c r="B9" s="30">
        <v>16736.861876445408</v>
      </c>
      <c r="C9" s="29">
        <v>100</v>
      </c>
      <c r="D9" s="30">
        <v>4326</v>
      </c>
      <c r="E9" s="29">
        <v>25.847139278171305</v>
      </c>
      <c r="F9" s="30">
        <v>7139</v>
      </c>
      <c r="G9" s="29">
        <v>42.654352128262815</v>
      </c>
      <c r="H9" s="30">
        <v>1498</v>
      </c>
      <c r="I9" s="29">
        <v>8.9503038924411964</v>
      </c>
      <c r="J9" s="30">
        <v>5499</v>
      </c>
      <c r="K9" s="29">
        <v>32.855621565109573</v>
      </c>
      <c r="N9" s="8"/>
    </row>
    <row r="10" spans="1:14" ht="12.75" x14ac:dyDescent="0.2">
      <c r="A10" s="28"/>
      <c r="B10" s="25"/>
      <c r="C10" s="24"/>
      <c r="D10" s="25"/>
      <c r="E10" s="24"/>
      <c r="F10" s="25"/>
      <c r="G10" s="24"/>
      <c r="H10" s="25"/>
      <c r="I10" s="24"/>
      <c r="J10" s="25"/>
      <c r="K10" s="24"/>
      <c r="N10" s="8"/>
    </row>
    <row r="11" spans="1:14" ht="12.75" x14ac:dyDescent="0.2">
      <c r="A11" s="27" t="s">
        <v>21</v>
      </c>
      <c r="B11" s="25">
        <v>4068</v>
      </c>
      <c r="C11" s="24">
        <f t="shared" ref="C11:C19" si="0">B11/$B11*100</f>
        <v>100</v>
      </c>
      <c r="D11" s="25">
        <v>1235</v>
      </c>
      <c r="E11" s="24">
        <f t="shared" ref="E11:E19" si="1">D11/$B11*100</f>
        <v>30.358898721730583</v>
      </c>
      <c r="F11" s="25">
        <v>2024</v>
      </c>
      <c r="G11" s="24">
        <f t="shared" ref="G11:G19" si="2">F11/$B11*100</f>
        <v>49.754178957718779</v>
      </c>
      <c r="H11" s="25">
        <v>305</v>
      </c>
      <c r="I11" s="24">
        <f t="shared" ref="I11:I19" si="3">H11/$B11*100</f>
        <v>7.4975417895771876</v>
      </c>
      <c r="J11" s="25">
        <v>1741</v>
      </c>
      <c r="K11" s="24">
        <f t="shared" ref="K11:K19" si="4">J11/$B11*100</f>
        <v>42.79744346116027</v>
      </c>
      <c r="N11" s="8"/>
    </row>
    <row r="12" spans="1:14" ht="12.75" x14ac:dyDescent="0.2">
      <c r="A12" s="26" t="s">
        <v>71</v>
      </c>
      <c r="B12" s="25">
        <v>445</v>
      </c>
      <c r="C12" s="24">
        <f t="shared" si="0"/>
        <v>100</v>
      </c>
      <c r="D12" s="25">
        <v>79</v>
      </c>
      <c r="E12" s="24">
        <f t="shared" si="1"/>
        <v>17.752808988764045</v>
      </c>
      <c r="F12" s="25">
        <v>236</v>
      </c>
      <c r="G12" s="24">
        <f t="shared" si="2"/>
        <v>53.033707865168545</v>
      </c>
      <c r="H12" s="25">
        <v>53</v>
      </c>
      <c r="I12" s="24">
        <f t="shared" si="3"/>
        <v>11.910112359550562</v>
      </c>
      <c r="J12" s="25">
        <v>185</v>
      </c>
      <c r="K12" s="24">
        <f t="shared" si="4"/>
        <v>41.573033707865171</v>
      </c>
      <c r="N12" s="8"/>
    </row>
    <row r="13" spans="1:14" ht="12.75" x14ac:dyDescent="0.2">
      <c r="A13" s="26" t="s">
        <v>70</v>
      </c>
      <c r="B13" s="25">
        <v>534</v>
      </c>
      <c r="C13" s="24">
        <f t="shared" si="0"/>
        <v>100</v>
      </c>
      <c r="D13" s="25">
        <v>163</v>
      </c>
      <c r="E13" s="24">
        <f t="shared" si="1"/>
        <v>30.524344569288392</v>
      </c>
      <c r="F13" s="25">
        <v>144</v>
      </c>
      <c r="G13" s="24">
        <f t="shared" si="2"/>
        <v>26.966292134831459</v>
      </c>
      <c r="H13" s="25">
        <v>62</v>
      </c>
      <c r="I13" s="24">
        <f t="shared" si="3"/>
        <v>11.610486891385769</v>
      </c>
      <c r="J13" s="25">
        <v>194</v>
      </c>
      <c r="K13" s="24">
        <f t="shared" si="4"/>
        <v>36.329588014981276</v>
      </c>
      <c r="N13" s="8"/>
    </row>
    <row r="14" spans="1:14" ht="12.75" x14ac:dyDescent="0.2">
      <c r="A14" s="26" t="s">
        <v>20</v>
      </c>
      <c r="B14" s="25">
        <v>1746</v>
      </c>
      <c r="C14" s="24">
        <f t="shared" si="0"/>
        <v>100</v>
      </c>
      <c r="D14" s="25">
        <v>467</v>
      </c>
      <c r="E14" s="24">
        <f t="shared" si="1"/>
        <v>26.746849942726232</v>
      </c>
      <c r="F14" s="25">
        <v>763</v>
      </c>
      <c r="G14" s="24">
        <f t="shared" si="2"/>
        <v>43.699885452462773</v>
      </c>
      <c r="H14" s="25">
        <v>83</v>
      </c>
      <c r="I14" s="24">
        <f t="shared" si="3"/>
        <v>4.7537227949599083</v>
      </c>
      <c r="J14" s="25">
        <v>701</v>
      </c>
      <c r="K14" s="24">
        <f t="shared" si="4"/>
        <v>40.148911798396334</v>
      </c>
      <c r="N14" s="8"/>
    </row>
    <row r="15" spans="1:14" ht="12.75" x14ac:dyDescent="0.2">
      <c r="A15" s="26" t="s">
        <v>69</v>
      </c>
      <c r="B15" s="25">
        <v>196</v>
      </c>
      <c r="C15" s="24">
        <f t="shared" si="0"/>
        <v>100</v>
      </c>
      <c r="D15" s="25">
        <v>75</v>
      </c>
      <c r="E15" s="24">
        <f t="shared" si="1"/>
        <v>38.265306122448976</v>
      </c>
      <c r="F15" s="25">
        <v>146</v>
      </c>
      <c r="G15" s="24">
        <f t="shared" si="2"/>
        <v>74.489795918367349</v>
      </c>
      <c r="H15" s="25">
        <v>14</v>
      </c>
      <c r="I15" s="24">
        <f t="shared" si="3"/>
        <v>7.1428571428571423</v>
      </c>
      <c r="J15" s="25">
        <v>116</v>
      </c>
      <c r="K15" s="24">
        <f t="shared" si="4"/>
        <v>59.183673469387756</v>
      </c>
      <c r="N15" s="8"/>
    </row>
    <row r="16" spans="1:14" ht="12.75" x14ac:dyDescent="0.2">
      <c r="A16" s="26" t="s">
        <v>68</v>
      </c>
      <c r="B16" s="25">
        <v>71</v>
      </c>
      <c r="C16" s="24">
        <f t="shared" si="0"/>
        <v>100</v>
      </c>
      <c r="D16" s="25">
        <v>29</v>
      </c>
      <c r="E16" s="24">
        <f t="shared" si="1"/>
        <v>40.845070422535215</v>
      </c>
      <c r="F16" s="25">
        <v>55</v>
      </c>
      <c r="G16" s="24">
        <f t="shared" si="2"/>
        <v>77.464788732394368</v>
      </c>
      <c r="H16" s="25">
        <v>15</v>
      </c>
      <c r="I16" s="24">
        <f t="shared" si="3"/>
        <v>21.12676056338028</v>
      </c>
      <c r="J16" s="25" t="s">
        <v>84</v>
      </c>
      <c r="K16" s="24" t="s">
        <v>84</v>
      </c>
      <c r="N16" s="8"/>
    </row>
    <row r="17" spans="1:14" ht="12.75" x14ac:dyDescent="0.2">
      <c r="A17" s="26" t="s">
        <v>67</v>
      </c>
      <c r="B17" s="25">
        <v>105</v>
      </c>
      <c r="C17" s="24">
        <f t="shared" si="0"/>
        <v>100</v>
      </c>
      <c r="D17" s="25">
        <v>32</v>
      </c>
      <c r="E17" s="24">
        <f t="shared" si="1"/>
        <v>30.476190476190478</v>
      </c>
      <c r="F17" s="25">
        <v>57</v>
      </c>
      <c r="G17" s="24">
        <f t="shared" si="2"/>
        <v>54.285714285714285</v>
      </c>
      <c r="H17" s="25">
        <v>14</v>
      </c>
      <c r="I17" s="24">
        <f t="shared" si="3"/>
        <v>13.333333333333334</v>
      </c>
      <c r="J17" s="25">
        <v>45</v>
      </c>
      <c r="K17" s="24">
        <f t="shared" si="4"/>
        <v>42.857142857142854</v>
      </c>
      <c r="N17" s="8"/>
    </row>
    <row r="18" spans="1:14" ht="12.75" x14ac:dyDescent="0.2">
      <c r="A18" s="26" t="s">
        <v>66</v>
      </c>
      <c r="B18" s="25">
        <v>668</v>
      </c>
      <c r="C18" s="24">
        <f t="shared" si="0"/>
        <v>100</v>
      </c>
      <c r="D18" s="25">
        <v>208</v>
      </c>
      <c r="E18" s="24">
        <f t="shared" si="1"/>
        <v>31.137724550898206</v>
      </c>
      <c r="F18" s="25">
        <v>386</v>
      </c>
      <c r="G18" s="24">
        <f t="shared" si="2"/>
        <v>57.784431137724546</v>
      </c>
      <c r="H18" s="25">
        <v>40</v>
      </c>
      <c r="I18" s="24">
        <f t="shared" si="3"/>
        <v>5.9880239520958085</v>
      </c>
      <c r="J18" s="25">
        <v>388</v>
      </c>
      <c r="K18" s="24">
        <f t="shared" si="4"/>
        <v>58.083832335329348</v>
      </c>
      <c r="N18" s="8"/>
    </row>
    <row r="19" spans="1:14" ht="12.75" x14ac:dyDescent="0.2">
      <c r="A19" s="26" t="s">
        <v>65</v>
      </c>
      <c r="B19" s="25">
        <v>303</v>
      </c>
      <c r="C19" s="24">
        <f t="shared" si="0"/>
        <v>100</v>
      </c>
      <c r="D19" s="25">
        <v>182</v>
      </c>
      <c r="E19" s="24">
        <f t="shared" si="1"/>
        <v>60.066006600660074</v>
      </c>
      <c r="F19" s="25">
        <v>238</v>
      </c>
      <c r="G19" s="24">
        <f t="shared" si="2"/>
        <v>78.547854785478549</v>
      </c>
      <c r="H19" s="25">
        <v>23</v>
      </c>
      <c r="I19" s="24">
        <f t="shared" si="3"/>
        <v>7.5907590759075907</v>
      </c>
      <c r="J19" s="25">
        <v>107</v>
      </c>
      <c r="K19" s="24">
        <f t="shared" si="4"/>
        <v>35.313531353135311</v>
      </c>
      <c r="N19" s="8"/>
    </row>
    <row r="20" spans="1:14" ht="12.75" x14ac:dyDescent="0.2">
      <c r="A20" s="26"/>
      <c r="B20" s="25"/>
      <c r="C20" s="24"/>
      <c r="D20" s="25"/>
      <c r="E20" s="24"/>
      <c r="F20" s="25"/>
      <c r="G20" s="24"/>
      <c r="H20" s="25"/>
      <c r="I20" s="24"/>
      <c r="J20" s="25"/>
      <c r="K20" s="24"/>
      <c r="N20" s="8"/>
    </row>
    <row r="21" spans="1:14" ht="12.75" x14ac:dyDescent="0.2">
      <c r="A21" s="27" t="s">
        <v>19</v>
      </c>
      <c r="B21" s="25">
        <v>1438</v>
      </c>
      <c r="C21" s="24">
        <f t="shared" ref="C21:C26" si="5">B21/$B21*100</f>
        <v>100</v>
      </c>
      <c r="D21" s="25">
        <v>397</v>
      </c>
      <c r="E21" s="24">
        <f t="shared" ref="E21:E26" si="6">D21/$B21*100</f>
        <v>27.607788595271209</v>
      </c>
      <c r="F21" s="25">
        <v>703</v>
      </c>
      <c r="G21" s="24">
        <f t="shared" ref="G21:G26" si="7">F21/$B21*100</f>
        <v>48.887343532684284</v>
      </c>
      <c r="H21" s="25">
        <v>167</v>
      </c>
      <c r="I21" s="24">
        <f t="shared" ref="I21:I26" si="8">H21/$B21*100</f>
        <v>11.613351877607789</v>
      </c>
      <c r="J21" s="25">
        <v>516</v>
      </c>
      <c r="K21" s="24">
        <f t="shared" ref="K21:K26" si="9">J21/$B21*100</f>
        <v>35.883171070931851</v>
      </c>
      <c r="N21" s="8"/>
    </row>
    <row r="22" spans="1:14" ht="12.75" x14ac:dyDescent="0.2">
      <c r="A22" s="26" t="s">
        <v>64</v>
      </c>
      <c r="B22" s="25">
        <v>84</v>
      </c>
      <c r="C22" s="24">
        <f t="shared" si="5"/>
        <v>100</v>
      </c>
      <c r="D22" s="25">
        <v>22</v>
      </c>
      <c r="E22" s="24">
        <f t="shared" si="6"/>
        <v>26.190476190476193</v>
      </c>
      <c r="F22" s="25">
        <v>51</v>
      </c>
      <c r="G22" s="24">
        <f t="shared" si="7"/>
        <v>60.714285714285708</v>
      </c>
      <c r="H22" s="25">
        <v>38</v>
      </c>
      <c r="I22" s="24">
        <f t="shared" si="8"/>
        <v>45.238095238095241</v>
      </c>
      <c r="J22" s="25">
        <v>45</v>
      </c>
      <c r="K22" s="24">
        <f t="shared" si="9"/>
        <v>53.571428571428569</v>
      </c>
      <c r="N22" s="8"/>
    </row>
    <row r="23" spans="1:14" ht="12.75" x14ac:dyDescent="0.2">
      <c r="A23" s="26" t="s">
        <v>63</v>
      </c>
      <c r="B23" s="25">
        <v>415</v>
      </c>
      <c r="C23" s="24">
        <f t="shared" si="5"/>
        <v>100</v>
      </c>
      <c r="D23" s="25">
        <v>126</v>
      </c>
      <c r="E23" s="24">
        <f t="shared" si="6"/>
        <v>30.361445783132528</v>
      </c>
      <c r="F23" s="25">
        <v>229</v>
      </c>
      <c r="G23" s="24">
        <f t="shared" si="7"/>
        <v>55.180722891566269</v>
      </c>
      <c r="H23" s="25">
        <v>59</v>
      </c>
      <c r="I23" s="24">
        <f t="shared" si="8"/>
        <v>14.216867469879519</v>
      </c>
      <c r="J23" s="25">
        <v>184</v>
      </c>
      <c r="K23" s="24">
        <f t="shared" si="9"/>
        <v>44.337349397590359</v>
      </c>
      <c r="N23" s="8"/>
    </row>
    <row r="24" spans="1:14" ht="12.75" x14ac:dyDescent="0.2">
      <c r="A24" s="26" t="s">
        <v>62</v>
      </c>
      <c r="B24" s="25">
        <v>364</v>
      </c>
      <c r="C24" s="24">
        <f t="shared" si="5"/>
        <v>100</v>
      </c>
      <c r="D24" s="25">
        <v>118</v>
      </c>
      <c r="E24" s="24">
        <f t="shared" si="6"/>
        <v>32.417582417582416</v>
      </c>
      <c r="F24" s="25">
        <v>160</v>
      </c>
      <c r="G24" s="24">
        <f t="shared" si="7"/>
        <v>43.956043956043956</v>
      </c>
      <c r="H24" s="25">
        <v>41</v>
      </c>
      <c r="I24" s="24">
        <f t="shared" si="8"/>
        <v>11.263736263736265</v>
      </c>
      <c r="J24" s="25">
        <v>118</v>
      </c>
      <c r="K24" s="24">
        <f t="shared" si="9"/>
        <v>32.417582417582416</v>
      </c>
      <c r="N24" s="8"/>
    </row>
    <row r="25" spans="1:14" ht="12.75" x14ac:dyDescent="0.2">
      <c r="A25" s="26" t="s">
        <v>18</v>
      </c>
      <c r="B25" s="25">
        <v>213</v>
      </c>
      <c r="C25" s="24">
        <f t="shared" si="5"/>
        <v>100</v>
      </c>
      <c r="D25" s="25">
        <v>51</v>
      </c>
      <c r="E25" s="24">
        <f t="shared" si="6"/>
        <v>23.943661971830984</v>
      </c>
      <c r="F25" s="25">
        <v>96</v>
      </c>
      <c r="G25" s="24">
        <f t="shared" si="7"/>
        <v>45.070422535211272</v>
      </c>
      <c r="H25" s="25">
        <v>9</v>
      </c>
      <c r="I25" s="24">
        <f t="shared" si="8"/>
        <v>4.225352112676056</v>
      </c>
      <c r="J25" s="25">
        <v>68</v>
      </c>
      <c r="K25" s="24">
        <f t="shared" si="9"/>
        <v>31.92488262910798</v>
      </c>
      <c r="N25" s="8"/>
    </row>
    <row r="26" spans="1:14" ht="12.75" x14ac:dyDescent="0.2">
      <c r="A26" s="26" t="s">
        <v>61</v>
      </c>
      <c r="B26" s="25">
        <v>362</v>
      </c>
      <c r="C26" s="24">
        <f t="shared" si="5"/>
        <v>100</v>
      </c>
      <c r="D26" s="25">
        <v>80</v>
      </c>
      <c r="E26" s="24">
        <f t="shared" si="6"/>
        <v>22.099447513812155</v>
      </c>
      <c r="F26" s="25">
        <v>167</v>
      </c>
      <c r="G26" s="24">
        <f t="shared" si="7"/>
        <v>46.132596685082873</v>
      </c>
      <c r="H26" s="25">
        <v>19</v>
      </c>
      <c r="I26" s="24">
        <f t="shared" si="8"/>
        <v>5.2486187845303869</v>
      </c>
      <c r="J26" s="25">
        <v>101</v>
      </c>
      <c r="K26" s="24">
        <f t="shared" si="9"/>
        <v>27.900552486187845</v>
      </c>
      <c r="N26" s="8"/>
    </row>
    <row r="27" spans="1:14" ht="12.75" x14ac:dyDescent="0.2">
      <c r="A27" s="26"/>
      <c r="B27" s="25"/>
      <c r="C27" s="24"/>
      <c r="D27" s="25"/>
      <c r="E27" s="24"/>
      <c r="F27" s="25"/>
      <c r="G27" s="24"/>
      <c r="H27" s="25"/>
      <c r="I27" s="24"/>
      <c r="J27" s="25"/>
      <c r="K27" s="24"/>
      <c r="N27" s="8"/>
    </row>
    <row r="28" spans="1:14" ht="12.75" x14ac:dyDescent="0.2">
      <c r="A28" s="27" t="s">
        <v>17</v>
      </c>
      <c r="B28" s="25">
        <v>2188</v>
      </c>
      <c r="C28" s="24">
        <f t="shared" ref="C28:C36" si="10">B28/$B28*100</f>
        <v>100</v>
      </c>
      <c r="D28" s="25">
        <v>609</v>
      </c>
      <c r="E28" s="24">
        <f t="shared" ref="E28:E36" si="11">D28/$B28*100</f>
        <v>27.833638025594148</v>
      </c>
      <c r="F28" s="25">
        <v>1207</v>
      </c>
      <c r="G28" s="24">
        <f t="shared" ref="G28:G36" si="12">F28/$B28*100</f>
        <v>55.164533820840958</v>
      </c>
      <c r="H28" s="25">
        <v>320</v>
      </c>
      <c r="I28" s="24">
        <f t="shared" ref="I28:I36" si="13">H28/$B28*100</f>
        <v>14.625228519195613</v>
      </c>
      <c r="J28" s="25">
        <v>869</v>
      </c>
      <c r="K28" s="24">
        <f t="shared" ref="K28:K36" si="14">J28/$B28*100</f>
        <v>39.716636197440586</v>
      </c>
      <c r="N28" s="8"/>
    </row>
    <row r="29" spans="1:14" ht="12.75" x14ac:dyDescent="0.2">
      <c r="A29" s="26" t="s">
        <v>60</v>
      </c>
      <c r="B29" s="25">
        <v>359</v>
      </c>
      <c r="C29" s="24">
        <f t="shared" si="10"/>
        <v>100</v>
      </c>
      <c r="D29" s="25">
        <v>108</v>
      </c>
      <c r="E29" s="24">
        <f t="shared" si="11"/>
        <v>30.083565459610028</v>
      </c>
      <c r="F29" s="25">
        <v>262</v>
      </c>
      <c r="G29" s="24">
        <f t="shared" si="12"/>
        <v>72.98050139275766</v>
      </c>
      <c r="H29" s="25">
        <v>57</v>
      </c>
      <c r="I29" s="24">
        <f t="shared" si="13"/>
        <v>15.877437325905291</v>
      </c>
      <c r="J29" s="25">
        <v>185</v>
      </c>
      <c r="K29" s="24">
        <f t="shared" si="14"/>
        <v>51.532033426183844</v>
      </c>
      <c r="N29" s="8"/>
    </row>
    <row r="30" spans="1:14" ht="12.75" x14ac:dyDescent="0.2">
      <c r="A30" s="26" t="s">
        <v>59</v>
      </c>
      <c r="B30" s="25">
        <v>558</v>
      </c>
      <c r="C30" s="24">
        <f t="shared" si="10"/>
        <v>100</v>
      </c>
      <c r="D30" s="25">
        <v>155</v>
      </c>
      <c r="E30" s="24">
        <f t="shared" si="11"/>
        <v>27.777777777777779</v>
      </c>
      <c r="F30" s="25">
        <v>345</v>
      </c>
      <c r="G30" s="24">
        <f t="shared" si="12"/>
        <v>61.827956989247312</v>
      </c>
      <c r="H30" s="25">
        <v>100</v>
      </c>
      <c r="I30" s="24">
        <f t="shared" si="13"/>
        <v>17.921146953405017</v>
      </c>
      <c r="J30" s="25">
        <v>235</v>
      </c>
      <c r="K30" s="24">
        <f t="shared" si="14"/>
        <v>42.11469534050179</v>
      </c>
      <c r="N30" s="8"/>
    </row>
    <row r="31" spans="1:14" ht="12.75" x14ac:dyDescent="0.2">
      <c r="A31" s="26" t="s">
        <v>16</v>
      </c>
      <c r="B31" s="25">
        <v>735</v>
      </c>
      <c r="C31" s="24">
        <f t="shared" si="10"/>
        <v>100</v>
      </c>
      <c r="D31" s="25">
        <v>219</v>
      </c>
      <c r="E31" s="24">
        <f t="shared" si="11"/>
        <v>29.795918367346943</v>
      </c>
      <c r="F31" s="25">
        <v>324</v>
      </c>
      <c r="G31" s="24">
        <f t="shared" si="12"/>
        <v>44.081632653061227</v>
      </c>
      <c r="H31" s="25">
        <v>72</v>
      </c>
      <c r="I31" s="24">
        <f t="shared" si="13"/>
        <v>9.795918367346939</v>
      </c>
      <c r="J31" s="25">
        <v>234</v>
      </c>
      <c r="K31" s="24">
        <f t="shared" si="14"/>
        <v>31.836734693877549</v>
      </c>
      <c r="N31" s="8"/>
    </row>
    <row r="32" spans="1:14" ht="12.75" x14ac:dyDescent="0.2">
      <c r="A32" s="26" t="s">
        <v>58</v>
      </c>
      <c r="B32" s="25">
        <v>248</v>
      </c>
      <c r="C32" s="24">
        <f t="shared" si="10"/>
        <v>100</v>
      </c>
      <c r="D32" s="25">
        <v>53</v>
      </c>
      <c r="E32" s="24">
        <f t="shared" si="11"/>
        <v>21.370967741935484</v>
      </c>
      <c r="F32" s="25">
        <v>98</v>
      </c>
      <c r="G32" s="24">
        <f t="shared" si="12"/>
        <v>39.516129032258064</v>
      </c>
      <c r="H32" s="25">
        <v>24</v>
      </c>
      <c r="I32" s="24">
        <f t="shared" si="13"/>
        <v>9.67741935483871</v>
      </c>
      <c r="J32" s="25">
        <v>83</v>
      </c>
      <c r="K32" s="24">
        <f t="shared" si="14"/>
        <v>33.467741935483872</v>
      </c>
      <c r="N32" s="8"/>
    </row>
    <row r="33" spans="1:14" ht="12.75" x14ac:dyDescent="0.2">
      <c r="A33" s="26" t="s">
        <v>57</v>
      </c>
      <c r="B33" s="25">
        <v>58</v>
      </c>
      <c r="C33" s="24">
        <f t="shared" si="10"/>
        <v>100</v>
      </c>
      <c r="D33" s="25">
        <v>15</v>
      </c>
      <c r="E33" s="24">
        <f t="shared" si="11"/>
        <v>25.862068965517242</v>
      </c>
      <c r="F33" s="25">
        <v>36</v>
      </c>
      <c r="G33" s="24">
        <f t="shared" si="12"/>
        <v>62.068965517241381</v>
      </c>
      <c r="H33" s="25">
        <v>11</v>
      </c>
      <c r="I33" s="24">
        <f t="shared" si="13"/>
        <v>18.96551724137931</v>
      </c>
      <c r="J33" s="25">
        <v>34</v>
      </c>
      <c r="K33" s="24">
        <f t="shared" si="14"/>
        <v>58.620689655172406</v>
      </c>
      <c r="N33" s="8"/>
    </row>
    <row r="34" spans="1:14" ht="12.75" x14ac:dyDescent="0.2">
      <c r="A34" s="26" t="s">
        <v>56</v>
      </c>
      <c r="B34" s="25">
        <v>75</v>
      </c>
      <c r="C34" s="24">
        <f t="shared" si="10"/>
        <v>100</v>
      </c>
      <c r="D34" s="25">
        <v>20</v>
      </c>
      <c r="E34" s="24">
        <f t="shared" si="11"/>
        <v>26.666666666666668</v>
      </c>
      <c r="F34" s="25">
        <v>28</v>
      </c>
      <c r="G34" s="24">
        <f t="shared" si="12"/>
        <v>37.333333333333336</v>
      </c>
      <c r="H34" s="25" t="s">
        <v>84</v>
      </c>
      <c r="I34" s="24" t="s">
        <v>84</v>
      </c>
      <c r="J34" s="25">
        <v>25</v>
      </c>
      <c r="K34" s="24">
        <f t="shared" si="14"/>
        <v>33.333333333333329</v>
      </c>
      <c r="N34" s="8"/>
    </row>
    <row r="35" spans="1:14" ht="12.75" x14ac:dyDescent="0.2">
      <c r="A35" s="26" t="s">
        <v>55</v>
      </c>
      <c r="B35" s="25">
        <v>64</v>
      </c>
      <c r="C35" s="24">
        <f t="shared" si="10"/>
        <v>100</v>
      </c>
      <c r="D35" s="25">
        <v>26</v>
      </c>
      <c r="E35" s="24">
        <f t="shared" si="11"/>
        <v>40.625</v>
      </c>
      <c r="F35" s="25">
        <v>51</v>
      </c>
      <c r="G35" s="24">
        <f t="shared" si="12"/>
        <v>79.6875</v>
      </c>
      <c r="H35" s="25">
        <v>18</v>
      </c>
      <c r="I35" s="24">
        <f t="shared" si="13"/>
        <v>28.125</v>
      </c>
      <c r="J35" s="25">
        <v>27</v>
      </c>
      <c r="K35" s="24">
        <f t="shared" si="14"/>
        <v>42.1875</v>
      </c>
      <c r="N35" s="8"/>
    </row>
    <row r="36" spans="1:14" ht="12.75" x14ac:dyDescent="0.2">
      <c r="A36" s="26" t="s">
        <v>54</v>
      </c>
      <c r="B36" s="25">
        <v>92</v>
      </c>
      <c r="C36" s="24">
        <f t="shared" si="10"/>
        <v>100</v>
      </c>
      <c r="D36" s="25">
        <v>14</v>
      </c>
      <c r="E36" s="24">
        <f t="shared" si="11"/>
        <v>15.217391304347828</v>
      </c>
      <c r="F36" s="25">
        <v>63</v>
      </c>
      <c r="G36" s="24">
        <f t="shared" si="12"/>
        <v>68.478260869565219</v>
      </c>
      <c r="H36" s="25">
        <v>34</v>
      </c>
      <c r="I36" s="24">
        <f t="shared" si="13"/>
        <v>36.95652173913043</v>
      </c>
      <c r="J36" s="25">
        <v>46</v>
      </c>
      <c r="K36" s="24">
        <f t="shared" si="14"/>
        <v>50</v>
      </c>
      <c r="N36" s="8"/>
    </row>
    <row r="37" spans="1:14" ht="12.75" x14ac:dyDescent="0.2">
      <c r="A37" s="26"/>
      <c r="B37" s="25"/>
      <c r="C37" s="24"/>
      <c r="D37" s="25"/>
      <c r="E37" s="24"/>
      <c r="F37" s="25"/>
      <c r="G37" s="24"/>
      <c r="H37" s="25"/>
      <c r="I37" s="24"/>
      <c r="J37" s="25"/>
      <c r="K37" s="24"/>
      <c r="N37" s="8"/>
    </row>
    <row r="38" spans="1:14" ht="12.75" x14ac:dyDescent="0.2">
      <c r="A38" s="27" t="s">
        <v>15</v>
      </c>
      <c r="B38" s="25">
        <v>3266</v>
      </c>
      <c r="C38" s="24">
        <f t="shared" ref="C38:C44" si="15">B38/$B38*100</f>
        <v>100</v>
      </c>
      <c r="D38" s="25">
        <v>816</v>
      </c>
      <c r="E38" s="24">
        <f t="shared" ref="E38:E44" si="16">D38/$B38*100</f>
        <v>24.984690753214942</v>
      </c>
      <c r="F38" s="25">
        <v>1469</v>
      </c>
      <c r="G38" s="24">
        <f t="shared" ref="G38:G44" si="17">F38/$B38*100</f>
        <v>44.978567054500914</v>
      </c>
      <c r="H38" s="25">
        <v>285</v>
      </c>
      <c r="I38" s="24">
        <f t="shared" ref="I38:I44" si="18">H38/$B38*100</f>
        <v>8.7262706674831598</v>
      </c>
      <c r="J38" s="25">
        <v>952</v>
      </c>
      <c r="K38" s="24">
        <f t="shared" ref="K38:K44" si="19">J38/$B38*100</f>
        <v>29.148805878750768</v>
      </c>
      <c r="N38" s="8"/>
    </row>
    <row r="39" spans="1:14" ht="12.75" x14ac:dyDescent="0.2">
      <c r="A39" s="26" t="s">
        <v>53</v>
      </c>
      <c r="B39" s="25">
        <v>33</v>
      </c>
      <c r="C39" s="24">
        <f t="shared" si="15"/>
        <v>100</v>
      </c>
      <c r="D39" s="25">
        <v>13</v>
      </c>
      <c r="E39" s="24">
        <f t="shared" si="16"/>
        <v>39.393939393939391</v>
      </c>
      <c r="F39" s="25">
        <v>20</v>
      </c>
      <c r="G39" s="24">
        <f t="shared" si="17"/>
        <v>60.606060606060609</v>
      </c>
      <c r="H39" s="25" t="s">
        <v>84</v>
      </c>
      <c r="I39" s="24" t="s">
        <v>84</v>
      </c>
      <c r="J39" s="25">
        <v>12</v>
      </c>
      <c r="K39" s="24">
        <f t="shared" si="19"/>
        <v>36.363636363636367</v>
      </c>
      <c r="N39" s="8"/>
    </row>
    <row r="40" spans="1:14" ht="12.75" x14ac:dyDescent="0.2">
      <c r="A40" s="26" t="s">
        <v>52</v>
      </c>
      <c r="B40" s="25">
        <v>378</v>
      </c>
      <c r="C40" s="24">
        <f t="shared" si="15"/>
        <v>100</v>
      </c>
      <c r="D40" s="25">
        <v>111</v>
      </c>
      <c r="E40" s="24">
        <f t="shared" si="16"/>
        <v>29.365079365079367</v>
      </c>
      <c r="F40" s="25">
        <v>239</v>
      </c>
      <c r="G40" s="24">
        <f t="shared" si="17"/>
        <v>63.227513227513235</v>
      </c>
      <c r="H40" s="25">
        <v>61</v>
      </c>
      <c r="I40" s="24">
        <f t="shared" si="18"/>
        <v>16.137566137566136</v>
      </c>
      <c r="J40" s="25">
        <v>175</v>
      </c>
      <c r="K40" s="24">
        <f t="shared" si="19"/>
        <v>46.296296296296298</v>
      </c>
      <c r="N40" s="8"/>
    </row>
    <row r="41" spans="1:14" ht="12.75" x14ac:dyDescent="0.2">
      <c r="A41" s="26" t="s">
        <v>13</v>
      </c>
      <c r="B41" s="25">
        <v>1216</v>
      </c>
      <c r="C41" s="24">
        <f t="shared" si="15"/>
        <v>100</v>
      </c>
      <c r="D41" s="25">
        <v>296</v>
      </c>
      <c r="E41" s="24">
        <f t="shared" si="16"/>
        <v>24.342105263157894</v>
      </c>
      <c r="F41" s="25">
        <v>511</v>
      </c>
      <c r="G41" s="24">
        <f t="shared" si="17"/>
        <v>42.023026315789473</v>
      </c>
      <c r="H41" s="25">
        <v>97</v>
      </c>
      <c r="I41" s="24">
        <f t="shared" si="18"/>
        <v>7.9769736842105265</v>
      </c>
      <c r="J41" s="25">
        <v>332</v>
      </c>
      <c r="K41" s="24">
        <f t="shared" si="19"/>
        <v>27.302631578947366</v>
      </c>
      <c r="N41" s="8"/>
    </row>
    <row r="42" spans="1:14" ht="12.75" x14ac:dyDescent="0.2">
      <c r="A42" s="26" t="s">
        <v>14</v>
      </c>
      <c r="B42" s="25">
        <v>1388</v>
      </c>
      <c r="C42" s="24">
        <f t="shared" si="15"/>
        <v>100</v>
      </c>
      <c r="D42" s="25">
        <v>331</v>
      </c>
      <c r="E42" s="24">
        <f t="shared" si="16"/>
        <v>23.847262247838614</v>
      </c>
      <c r="F42" s="25">
        <v>500</v>
      </c>
      <c r="G42" s="24">
        <f t="shared" si="17"/>
        <v>36.023054755043226</v>
      </c>
      <c r="H42" s="25">
        <v>56</v>
      </c>
      <c r="I42" s="24">
        <f t="shared" si="18"/>
        <v>4.0345821325648412</v>
      </c>
      <c r="J42" s="25">
        <v>276</v>
      </c>
      <c r="K42" s="24">
        <f t="shared" si="19"/>
        <v>19.884726224783861</v>
      </c>
      <c r="N42" s="8"/>
    </row>
    <row r="43" spans="1:14" ht="12.75" x14ac:dyDescent="0.2">
      <c r="A43" s="26" t="s">
        <v>51</v>
      </c>
      <c r="B43" s="25">
        <v>31</v>
      </c>
      <c r="C43" s="24">
        <f t="shared" si="15"/>
        <v>100</v>
      </c>
      <c r="D43" s="25">
        <v>10</v>
      </c>
      <c r="E43" s="24">
        <f t="shared" si="16"/>
        <v>32.258064516129032</v>
      </c>
      <c r="F43" s="25">
        <v>16</v>
      </c>
      <c r="G43" s="24">
        <f t="shared" si="17"/>
        <v>51.612903225806448</v>
      </c>
      <c r="H43" s="25" t="s">
        <v>84</v>
      </c>
      <c r="I43" s="24" t="s">
        <v>84</v>
      </c>
      <c r="J43" s="25">
        <v>12</v>
      </c>
      <c r="K43" s="24">
        <f t="shared" si="19"/>
        <v>38.70967741935484</v>
      </c>
      <c r="N43" s="8"/>
    </row>
    <row r="44" spans="1:14" ht="12.75" x14ac:dyDescent="0.2">
      <c r="A44" s="26" t="s">
        <v>50</v>
      </c>
      <c r="B44" s="25">
        <v>221</v>
      </c>
      <c r="C44" s="24">
        <f t="shared" si="15"/>
        <v>100</v>
      </c>
      <c r="D44" s="25">
        <v>55</v>
      </c>
      <c r="E44" s="24">
        <f t="shared" si="16"/>
        <v>24.886877828054299</v>
      </c>
      <c r="F44" s="25">
        <v>183</v>
      </c>
      <c r="G44" s="24">
        <f t="shared" si="17"/>
        <v>82.805429864253384</v>
      </c>
      <c r="H44" s="25">
        <v>65</v>
      </c>
      <c r="I44" s="24">
        <f t="shared" si="18"/>
        <v>29.411764705882355</v>
      </c>
      <c r="J44" s="25">
        <v>145</v>
      </c>
      <c r="K44" s="24">
        <f t="shared" si="19"/>
        <v>65.610859728506782</v>
      </c>
      <c r="N44" s="8"/>
    </row>
    <row r="45" spans="1:14" ht="12.75" x14ac:dyDescent="0.2">
      <c r="A45" s="26"/>
      <c r="B45" s="25"/>
      <c r="C45" s="24"/>
      <c r="D45" s="25"/>
      <c r="E45" s="24"/>
      <c r="F45" s="25"/>
      <c r="G45" s="24"/>
      <c r="H45" s="25"/>
      <c r="I45" s="24"/>
      <c r="J45" s="25"/>
      <c r="K45" s="24"/>
      <c r="N45" s="8"/>
    </row>
    <row r="46" spans="1:14" ht="12.75" x14ac:dyDescent="0.2">
      <c r="A46" s="27" t="s">
        <v>12</v>
      </c>
      <c r="B46" s="25">
        <v>1978</v>
      </c>
      <c r="C46" s="24">
        <f>B46/$B46*100</f>
        <v>100</v>
      </c>
      <c r="D46" s="25">
        <v>462</v>
      </c>
      <c r="E46" s="24">
        <f>D46/$B46*100</f>
        <v>23.356926188068755</v>
      </c>
      <c r="F46" s="25">
        <v>794</v>
      </c>
      <c r="G46" s="24">
        <f>F46/$B46*100</f>
        <v>40.141557128412536</v>
      </c>
      <c r="H46" s="25">
        <v>312</v>
      </c>
      <c r="I46" s="24">
        <f>H46/$B46*100</f>
        <v>15.773508594539939</v>
      </c>
      <c r="J46" s="25">
        <v>672</v>
      </c>
      <c r="K46" s="24">
        <f>J46/$B46*100</f>
        <v>33.973710819009099</v>
      </c>
      <c r="N46" s="8"/>
    </row>
    <row r="47" spans="1:14" ht="12.75" x14ac:dyDescent="0.2">
      <c r="A47" s="26" t="s">
        <v>11</v>
      </c>
      <c r="B47" s="25">
        <v>1297</v>
      </c>
      <c r="C47" s="24">
        <f>B47/$B47*100</f>
        <v>100</v>
      </c>
      <c r="D47" s="25">
        <v>281</v>
      </c>
      <c r="E47" s="24">
        <f>D47/$B47*100</f>
        <v>21.66538164996145</v>
      </c>
      <c r="F47" s="25">
        <v>361</v>
      </c>
      <c r="G47" s="24">
        <f>F47/$B47*100</f>
        <v>27.833461835003853</v>
      </c>
      <c r="H47" s="25">
        <v>121</v>
      </c>
      <c r="I47" s="24">
        <f>H47/$B47*100</f>
        <v>9.3292212798766379</v>
      </c>
      <c r="J47" s="25">
        <v>353</v>
      </c>
      <c r="K47" s="24">
        <f>J47/$B47*100</f>
        <v>27.216653816499615</v>
      </c>
      <c r="N47" s="8"/>
    </row>
    <row r="48" spans="1:14" ht="12.75" x14ac:dyDescent="0.2">
      <c r="A48" s="26" t="s">
        <v>49</v>
      </c>
      <c r="B48" s="25">
        <v>226</v>
      </c>
      <c r="C48" s="24">
        <f>B48/$B48*100</f>
        <v>100</v>
      </c>
      <c r="D48" s="25">
        <v>54</v>
      </c>
      <c r="E48" s="24">
        <f>D48/$B48*100</f>
        <v>23.893805309734514</v>
      </c>
      <c r="F48" s="25">
        <v>126</v>
      </c>
      <c r="G48" s="24">
        <f>F48/$B48*100</f>
        <v>55.752212389380531</v>
      </c>
      <c r="H48" s="25">
        <v>21</v>
      </c>
      <c r="I48" s="24">
        <f>H48/$B48*100</f>
        <v>9.2920353982300892</v>
      </c>
      <c r="J48" s="25">
        <v>93</v>
      </c>
      <c r="K48" s="24">
        <f>J48/$B48*100</f>
        <v>41.150442477876105</v>
      </c>
      <c r="N48" s="8"/>
    </row>
    <row r="49" spans="1:14" ht="12.75" x14ac:dyDescent="0.2">
      <c r="A49" s="26" t="s">
        <v>48</v>
      </c>
      <c r="B49" s="25">
        <v>98</v>
      </c>
      <c r="C49" s="24">
        <f>B49/$B49*100</f>
        <v>100</v>
      </c>
      <c r="D49" s="25">
        <v>31</v>
      </c>
      <c r="E49" s="24">
        <f>D49/$B49*100</f>
        <v>31.632653061224492</v>
      </c>
      <c r="F49" s="25">
        <v>57</v>
      </c>
      <c r="G49" s="24">
        <f>F49/$B49*100</f>
        <v>58.163265306122447</v>
      </c>
      <c r="H49" s="25">
        <v>25</v>
      </c>
      <c r="I49" s="24">
        <f>H49/$B49*100</f>
        <v>25.510204081632654</v>
      </c>
      <c r="J49" s="25">
        <v>57</v>
      </c>
      <c r="K49" s="24">
        <f>J49/$B49*100</f>
        <v>58.163265306122447</v>
      </c>
      <c r="N49" s="8"/>
    </row>
    <row r="50" spans="1:14" ht="12.75" x14ac:dyDescent="0.2">
      <c r="A50" s="26" t="s">
        <v>47</v>
      </c>
      <c r="B50" s="25">
        <v>357</v>
      </c>
      <c r="C50" s="24">
        <f>B50/$B50*100</f>
        <v>100</v>
      </c>
      <c r="D50" s="25">
        <v>96</v>
      </c>
      <c r="E50" s="24">
        <f>D50/$B50*100</f>
        <v>26.890756302521009</v>
      </c>
      <c r="F50" s="25">
        <v>250</v>
      </c>
      <c r="G50" s="24">
        <f>F50/$B50*100</f>
        <v>70.028011204481786</v>
      </c>
      <c r="H50" s="25">
        <v>145</v>
      </c>
      <c r="I50" s="24">
        <f>H50/$B50*100</f>
        <v>40.616246498599438</v>
      </c>
      <c r="J50" s="25">
        <v>169</v>
      </c>
      <c r="K50" s="24">
        <f>J50/$B50*100</f>
        <v>47.338935574229687</v>
      </c>
      <c r="N50" s="8"/>
    </row>
    <row r="51" spans="1:14" ht="12.75" x14ac:dyDescent="0.2">
      <c r="A51" s="26"/>
      <c r="B51" s="25"/>
      <c r="C51" s="24"/>
      <c r="D51" s="25"/>
      <c r="E51" s="24"/>
      <c r="F51" s="25"/>
      <c r="G51" s="24"/>
      <c r="H51" s="25"/>
      <c r="I51" s="24"/>
      <c r="J51" s="25"/>
      <c r="K51" s="24"/>
      <c r="N51" s="8"/>
    </row>
    <row r="52" spans="1:14" ht="12.75" x14ac:dyDescent="0.2">
      <c r="A52" s="27" t="s">
        <v>9</v>
      </c>
      <c r="B52" s="25">
        <v>3799</v>
      </c>
      <c r="C52" s="24">
        <f>B52/$B52*100</f>
        <v>100</v>
      </c>
      <c r="D52" s="25">
        <v>806</v>
      </c>
      <c r="E52" s="24">
        <f>D52/$B52*100</f>
        <v>21.216109502500657</v>
      </c>
      <c r="F52" s="25">
        <v>942</v>
      </c>
      <c r="G52" s="24">
        <f>F52/$B52*100</f>
        <v>24.795998947091341</v>
      </c>
      <c r="H52" s="25">
        <v>109</v>
      </c>
      <c r="I52" s="24">
        <f>H52/$B52*100</f>
        <v>2.8691760989734143</v>
      </c>
      <c r="J52" s="25">
        <v>750</v>
      </c>
      <c r="K52" s="24">
        <f>J52/$B52*100</f>
        <v>19.742037378257436</v>
      </c>
      <c r="N52" s="8"/>
    </row>
    <row r="53" spans="1:14" ht="12.75" x14ac:dyDescent="0.2">
      <c r="A53" s="26" t="s">
        <v>46</v>
      </c>
      <c r="B53" s="25">
        <v>174</v>
      </c>
      <c r="C53" s="24">
        <f>B53/$B53*100</f>
        <v>100</v>
      </c>
      <c r="D53" s="25">
        <v>53</v>
      </c>
      <c r="E53" s="24">
        <f>D53/$B53*100</f>
        <v>30.459770114942529</v>
      </c>
      <c r="F53" s="25">
        <v>67</v>
      </c>
      <c r="G53" s="24">
        <f>F53/$B53*100</f>
        <v>38.505747126436781</v>
      </c>
      <c r="H53" s="25">
        <v>43</v>
      </c>
      <c r="I53" s="24">
        <f>H53/$B53*100</f>
        <v>24.712643678160919</v>
      </c>
      <c r="J53" s="25">
        <v>52</v>
      </c>
      <c r="K53" s="24">
        <f>J53/$B53*100</f>
        <v>29.885057471264371</v>
      </c>
      <c r="N53" s="8"/>
    </row>
    <row r="54" spans="1:14" ht="12.75" x14ac:dyDescent="0.2">
      <c r="A54" s="26" t="s">
        <v>7</v>
      </c>
      <c r="B54" s="25">
        <v>3625</v>
      </c>
      <c r="C54" s="24">
        <f>B54/$B54*100</f>
        <v>100</v>
      </c>
      <c r="D54" s="25">
        <v>753</v>
      </c>
      <c r="E54" s="24">
        <f>D54/$B54*100</f>
        <v>20.772413793103446</v>
      </c>
      <c r="F54" s="25">
        <v>875</v>
      </c>
      <c r="G54" s="24">
        <f>F54/$B54*100</f>
        <v>24.137931034482758</v>
      </c>
      <c r="H54" s="25">
        <v>66</v>
      </c>
      <c r="I54" s="24">
        <f>H54/$B54*100</f>
        <v>1.8206896551724139</v>
      </c>
      <c r="J54" s="25">
        <v>697</v>
      </c>
      <c r="K54" s="24">
        <f>J54/$B54*100</f>
        <v>19.227586206896554</v>
      </c>
      <c r="N54" s="8"/>
    </row>
    <row r="55" spans="1:14" ht="12.75" x14ac:dyDescent="0.2">
      <c r="A55" s="60" t="s">
        <v>85</v>
      </c>
      <c r="B55" s="25">
        <v>238</v>
      </c>
      <c r="C55" s="24">
        <f>B55/$B55*100</f>
        <v>100</v>
      </c>
      <c r="D55" s="25">
        <v>40</v>
      </c>
      <c r="E55" s="24">
        <f>D55/$B55*100</f>
        <v>16.806722689075631</v>
      </c>
      <c r="F55" s="25">
        <v>89</v>
      </c>
      <c r="G55" s="24">
        <f>F55/$B55*100</f>
        <v>37.394957983193279</v>
      </c>
      <c r="H55" s="25">
        <v>27</v>
      </c>
      <c r="I55" s="24">
        <f>H55/$B55*100</f>
        <v>11.344537815126051</v>
      </c>
      <c r="J55" s="25">
        <v>70</v>
      </c>
      <c r="K55" s="24">
        <f>J55/$B55*100</f>
        <v>29.411764705882355</v>
      </c>
      <c r="N55" s="8"/>
    </row>
    <row r="56" spans="1:14" ht="13.5" thickBo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N56" s="8"/>
    </row>
    <row r="57" spans="1:14" ht="12.75" x14ac:dyDescent="0.2">
      <c r="A57" s="7" t="s">
        <v>4</v>
      </c>
      <c r="B57" s="6"/>
      <c r="C57" s="6"/>
      <c r="D57" s="6"/>
      <c r="E57" s="6"/>
      <c r="F57" s="6"/>
      <c r="G57" s="6"/>
      <c r="H57" s="6"/>
      <c r="I57" s="6"/>
      <c r="J57" s="6"/>
      <c r="K57" s="6"/>
      <c r="N57" s="8"/>
    </row>
    <row r="58" spans="1:14" ht="12.75" x14ac:dyDescent="0.2">
      <c r="A58" s="4" t="s">
        <v>3</v>
      </c>
      <c r="B58" s="5"/>
      <c r="C58" s="5"/>
      <c r="D58" s="5"/>
      <c r="E58" s="5"/>
      <c r="F58" s="5"/>
      <c r="G58" s="5"/>
      <c r="H58" s="5"/>
      <c r="I58" s="5"/>
      <c r="J58" s="5"/>
      <c r="K58" s="5"/>
      <c r="N58" s="8"/>
    </row>
    <row r="59" spans="1:14" ht="12.75" x14ac:dyDescent="0.2">
      <c r="A59" s="22" t="s">
        <v>45</v>
      </c>
      <c r="B59" s="5"/>
      <c r="C59" s="5"/>
      <c r="D59" s="5"/>
      <c r="E59" s="5"/>
      <c r="F59" s="5"/>
      <c r="G59" s="5"/>
      <c r="H59" s="5"/>
      <c r="I59" s="5"/>
      <c r="J59" s="5"/>
      <c r="K59" s="5"/>
      <c r="N59" s="8"/>
    </row>
    <row r="60" spans="1:14" ht="12.75" x14ac:dyDescent="0.2">
      <c r="A60" s="3"/>
      <c r="N60" s="8"/>
    </row>
    <row r="61" spans="1:14" ht="12.75" x14ac:dyDescent="0.2">
      <c r="N61" s="8"/>
    </row>
  </sheetData>
  <conditionalFormatting sqref="B9">
    <cfRule type="expression" dxfId="9" priority="10">
      <formula>B9&lt;$N9</formula>
    </cfRule>
  </conditionalFormatting>
  <conditionalFormatting sqref="B11:B55">
    <cfRule type="expression" dxfId="8" priority="9">
      <formula>B11&lt;$N11</formula>
    </cfRule>
  </conditionalFormatting>
  <conditionalFormatting sqref="D9">
    <cfRule type="expression" dxfId="7" priority="8">
      <formula>D9&lt;$N9</formula>
    </cfRule>
  </conditionalFormatting>
  <conditionalFormatting sqref="D11:D55">
    <cfRule type="expression" dxfId="6" priority="7">
      <formula>D11&lt;$N11</formula>
    </cfRule>
  </conditionalFormatting>
  <conditionalFormatting sqref="F9">
    <cfRule type="expression" dxfId="5" priority="6">
      <formula>F9&lt;$N9</formula>
    </cfRule>
  </conditionalFormatting>
  <conditionalFormatting sqref="F11:F55">
    <cfRule type="expression" dxfId="4" priority="5">
      <formula>F11&lt;$N11</formula>
    </cfRule>
  </conditionalFormatting>
  <conditionalFormatting sqref="H9">
    <cfRule type="expression" dxfId="3" priority="4">
      <formula>H9&lt;$N9</formula>
    </cfRule>
  </conditionalFormatting>
  <conditionalFormatting sqref="H11:H55">
    <cfRule type="expression" dxfId="2" priority="3">
      <formula>H11&lt;$N11</formula>
    </cfRule>
  </conditionalFormatting>
  <conditionalFormatting sqref="J9">
    <cfRule type="expression" dxfId="1" priority="2">
      <formula>J9&lt;$N9</formula>
    </cfRule>
  </conditionalFormatting>
  <conditionalFormatting sqref="J11:J55">
    <cfRule type="expression" dxfId="0" priority="1">
      <formula>J11&lt;$N11</formula>
    </cfRule>
  </conditionalFormatting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Selected Characteristics</vt:lpstr>
      <vt:lpstr>By Community</vt:lpstr>
      <vt:lpstr>'By Community'!Print_Area</vt:lpstr>
      <vt:lpstr>Notes!Print_Area</vt:lpstr>
      <vt:lpstr>'Selected Characteristics'!Print_Area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Gibson</dc:creator>
  <cp:lastModifiedBy>Jeff Barichello</cp:lastModifiedBy>
  <cp:lastPrinted>2019-11-06T15:59:39Z</cp:lastPrinted>
  <dcterms:created xsi:type="dcterms:W3CDTF">2019-11-05T18:15:35Z</dcterms:created>
  <dcterms:modified xsi:type="dcterms:W3CDTF">2020-02-07T21:48:21Z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8512edbf-15cc-4e07-952a-22cd3d3df13e</vt:lpwstr>
  </property>
</Properties>
</file>